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čunovodstvo\Desktop\JAVNA OBJAVA\"/>
    </mc:Choice>
  </mc:AlternateContent>
  <bookViews>
    <workbookView xWindow="0" yWindow="0" windowWidth="28800" windowHeight="13005"/>
  </bookViews>
  <sheets>
    <sheet name="1.kategorija" sheetId="1" r:id="rId1"/>
    <sheet name="2.kategorija 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1" i="2" l="1"/>
  <c r="D9" i="2"/>
  <c r="D27" i="2" l="1"/>
  <c r="D20" i="2"/>
  <c r="D13" i="2"/>
  <c r="D32" i="2" l="1"/>
  <c r="D72" i="1"/>
  <c r="D70" i="1"/>
  <c r="D68" i="1"/>
  <c r="D64" i="1"/>
  <c r="D62" i="1"/>
  <c r="D60" i="1"/>
  <c r="D58" i="1"/>
  <c r="D55" i="1"/>
  <c r="D53" i="1"/>
  <c r="D51" i="1"/>
  <c r="D49" i="1"/>
  <c r="D47" i="1"/>
  <c r="D45" i="1"/>
  <c r="D43" i="1"/>
  <c r="D41" i="1"/>
  <c r="D39" i="1"/>
  <c r="D37" i="1"/>
  <c r="D35" i="1"/>
  <c r="D33" i="1"/>
  <c r="D31" i="1"/>
  <c r="D29" i="1"/>
  <c r="D27" i="1"/>
  <c r="D25" i="1"/>
  <c r="D23" i="1"/>
  <c r="D21" i="1"/>
  <c r="D19" i="1"/>
  <c r="D17" i="1"/>
  <c r="D15" i="1"/>
  <c r="D13" i="1"/>
  <c r="D11" i="1"/>
  <c r="D8" i="1"/>
  <c r="D73" i="1" s="1"/>
</calcChain>
</file>

<file path=xl/sharedStrings.xml><?xml version="1.0" encoding="utf-8"?>
<sst xmlns="http://schemas.openxmlformats.org/spreadsheetml/2006/main" count="259" uniqueCount="117">
  <si>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</si>
  <si>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</si>
  <si>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</si>
  <si>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</si>
  <si>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</si>
  <si>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</si>
  <si>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</si>
  <si>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</si>
  <si>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MITNICA_x000D_
FRUŠKOGORSKA 2_x000D_
32000 VUKOVAR_x000D_
Tel: +385(32)410501   Fax: +385(32)412913_x000D_
OIB: 15530245008_x000D_
Mail: nevenka.dumic@skole.hr_x000D_
IBAN: HR2425000091102030596</t>
  </si>
  <si>
    <t>Isplata Sredstava Za Razdoblje: 01.09.2026 Do 30.09.2026</t>
  </si>
  <si>
    <t>VODOVOD GRADA VUKOVARA d.o.o.</t>
  </si>
  <si>
    <t>95863787953</t>
  </si>
  <si>
    <t>32010 VUKOVAR</t>
  </si>
  <si>
    <t>KOMUNALNE USLUGE</t>
  </si>
  <si>
    <t>OSNOVNA ŠKOLA MITNICA</t>
  </si>
  <si>
    <t>Ukupno:</t>
  </si>
  <si>
    <t>PLODINE</t>
  </si>
  <si>
    <t>92510683607</t>
  </si>
  <si>
    <t xml:space="preserve">51000 RIJEKA </t>
  </si>
  <si>
    <t>UREDSKI MATERIJAL I OSTALI MATERIJALNI RASHODI</t>
  </si>
  <si>
    <t>MATERIJAL I SIROVINE</t>
  </si>
  <si>
    <t>ZAVOD ZA JAVNO ZDRAVSTVO VUKOVARSKO-SRIJEMSKE ŽUPANIJE</t>
  </si>
  <si>
    <t>92026134753</t>
  </si>
  <si>
    <t>32100 VINKOVCI</t>
  </si>
  <si>
    <t>ZDRAVSTVENE I VETERINARSKE USLUGE</t>
  </si>
  <si>
    <t>ŽIVIĆ-ELEKTRO J..D.O.O.</t>
  </si>
  <si>
    <t>90344764519</t>
  </si>
  <si>
    <t>32000 VUKOVAR</t>
  </si>
  <si>
    <t>MATERIJAL I DIJELOVI ZA TEKUĆE I INVESTICIJSKO ODRŽAVANJE</t>
  </si>
  <si>
    <t>LIMBO d.o.o.</t>
  </si>
  <si>
    <t>89463009149</t>
  </si>
  <si>
    <t>31000 OSIJEK</t>
  </si>
  <si>
    <t>HP-HRVATSKA POŠTA</t>
  </si>
  <si>
    <t>87311810356</t>
  </si>
  <si>
    <t>USLUGE TELEFONA, POŠTE I PRIJEVOZA</t>
  </si>
  <si>
    <t>FINA Financijska agencija</t>
  </si>
  <si>
    <t>85821130368</t>
  </si>
  <si>
    <t>10000 Zagreb</t>
  </si>
  <si>
    <t>RAČUNALNE USLUGE</t>
  </si>
  <si>
    <t>MAJSTORI SVIJEĆA</t>
  </si>
  <si>
    <t>83157087918</t>
  </si>
  <si>
    <t>10292 ŠENKOVEC</t>
  </si>
  <si>
    <t>"KOMUNALAC" d.o.o.</t>
  </si>
  <si>
    <t>83101904488</t>
  </si>
  <si>
    <t>HRVATSKI TELEKOM d.d. -mobilni</t>
  </si>
  <si>
    <t>81793146560</t>
  </si>
  <si>
    <t>10110 ZAGREB</t>
  </si>
  <si>
    <t>HRVATSKI TELEKOM - fiksni</t>
  </si>
  <si>
    <t>PEVEX D.D.</t>
  </si>
  <si>
    <t>73660371074</t>
  </si>
  <si>
    <t>10360 SESVETE</t>
  </si>
  <si>
    <t>Optimus lab d.o.o.</t>
  </si>
  <si>
    <t>71981294715</t>
  </si>
  <si>
    <t>40000 ČAKOVEC</t>
  </si>
  <si>
    <t>HEP-OPSKRBA d.o.o.</t>
  </si>
  <si>
    <t>63073332379</t>
  </si>
  <si>
    <t>ZAGREB</t>
  </si>
  <si>
    <t>ENERGIJA</t>
  </si>
  <si>
    <t>DUBROVNIK SUN</t>
  </si>
  <si>
    <t>60174672203</t>
  </si>
  <si>
    <t>20000 DUBROVNIK</t>
  </si>
  <si>
    <t>SLUŽBENA PUTOVANJA</t>
  </si>
  <si>
    <t>HEP OPSKRBA PLINOM D.O.O.</t>
  </si>
  <si>
    <t>60155964806</t>
  </si>
  <si>
    <t>DORA P.T.O.</t>
  </si>
  <si>
    <t>56946166665</t>
  </si>
  <si>
    <t>ZLATKO, obrt za čišćenje</t>
  </si>
  <si>
    <t>44942660799</t>
  </si>
  <si>
    <t>32000 Vukovar</t>
  </si>
  <si>
    <t>OSTALE USLUGE</t>
  </si>
  <si>
    <t>VINDIJA I</t>
  </si>
  <si>
    <t>44138062462</t>
  </si>
  <si>
    <t>VARAŽDIN</t>
  </si>
  <si>
    <t>VINDIJA II</t>
  </si>
  <si>
    <t>NIJAZ j.d.o.o.</t>
  </si>
  <si>
    <t>37472304448</t>
  </si>
  <si>
    <t>TRGOVAČKI OBRT "TORO"</t>
  </si>
  <si>
    <t>34400605279</t>
  </si>
  <si>
    <t>VUKOVAR</t>
  </si>
  <si>
    <t>Školske novine d.d.</t>
  </si>
  <si>
    <t>24796394086</t>
  </si>
  <si>
    <t>10000 ZAGREB</t>
  </si>
  <si>
    <t>VETERINARSKA STANICA VUKOVAR d.d.</t>
  </si>
  <si>
    <t>24521029367</t>
  </si>
  <si>
    <t>U.T.O. m5 računala</t>
  </si>
  <si>
    <t>18285734514</t>
  </si>
  <si>
    <t>ADDIKO BANK d.d.</t>
  </si>
  <si>
    <t>14036333877</t>
  </si>
  <si>
    <t>BANKARSKE USLUGE I USLUGE PLATNOG PROMETA</t>
  </si>
  <si>
    <t>BEBRINKA D.O.O.</t>
  </si>
  <si>
    <t>09258677265</t>
  </si>
  <si>
    <t>35208 DONJA BEBRINKA</t>
  </si>
  <si>
    <t>JAVNI BILJEŽNIK JELICA KOVAČIĆ</t>
  </si>
  <si>
    <t>04514793047</t>
  </si>
  <si>
    <t>VINKOPROM</t>
  </si>
  <si>
    <t>00721719381</t>
  </si>
  <si>
    <t>VINKOVCI</t>
  </si>
  <si>
    <t>SITNI INVENTAR I AUTO GUME</t>
  </si>
  <si>
    <t>OSTALI NESPOMENUTI RASHODI POSLOVANJA</t>
  </si>
  <si>
    <t>BOROVO D.D. proizvodnja i promet obuće, gumarskih i ostalih proizvoda</t>
  </si>
  <si>
    <t>-</t>
  </si>
  <si>
    <t>Nema Konta Na Odabranoj Razini</t>
  </si>
  <si>
    <t>PLAĆE ZA REDOVAN RAD</t>
  </si>
  <si>
    <t>NAKNADE ZA PRIJEVOZ, ZA RAD NA TERENU I ODVOJENI ŽIVOT</t>
  </si>
  <si>
    <t>Sveukupno:</t>
  </si>
  <si>
    <t>POREZ NA DOHODAK</t>
  </si>
  <si>
    <t>DOPRINOS ZA MO I STUP</t>
  </si>
  <si>
    <t>DOPRINOS ZA MO II STUP</t>
  </si>
  <si>
    <t>DOPRINOS ZA ZDRAVSTVENO OSIGURANJE</t>
  </si>
  <si>
    <t>DOPRINOS ZA ZDRAVTVENO OSIGURANJE</t>
  </si>
  <si>
    <t>Ukupno: MZO - PLAĆE ZA 8-2026</t>
  </si>
  <si>
    <t>Ukupno: PRODUŽENI BORAVAK - PLAĆE ZA 8-2026</t>
  </si>
  <si>
    <t>JUBILARNA NAGRADA</t>
  </si>
  <si>
    <t>POTPORA U SLUČAJU SMRTI UŽEG ČLANA OBITELJI</t>
  </si>
  <si>
    <t>OTPREMNINE</t>
  </si>
  <si>
    <t>Ukupno: MATERIJALNA PRAVA 8-2026</t>
  </si>
  <si>
    <t>Ukupno: POMOĆNICI U NASTAVI - PLAĆE ZA 8-2026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</si>
</sst>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4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0" fontId="0" fillId="0" borderId="10" xfId="0" applyBorder="1" applyAlignment="1">
      <alignment horizontal="left" vertical="center"/>
    </xf>
    <xf numFmtId="49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64" fontId="0" fillId="0" borderId="11" xfId="0" applyNumberFormat="1" applyBorder="1" applyAlignment="1">
      <alignment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0" xfId="0" applyNumberFormat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1" fillId="0" borderId="13" xfId="0" applyFont="1" applyBorder="1" applyAlignment="1">
      <alignment horizontal="left" vertical="top"/>
    </xf>
    <xf numFmtId="164" fontId="1" fillId="0" borderId="4" xfId="0" applyNumberFormat="1" applyFont="1" applyBorder="1" applyAlignment="1">
      <alignment vertical="top"/>
    </xf>
    <xf numFmtId="164" fontId="0" fillId="0" borderId="0" xfId="0" applyNumberFormat="1" applyAlignment="1">
      <alignment vertical="center"/>
    </xf>
    <xf numFmtId="0" fontId="1" fillId="0" borderId="0" xfId="0" applyFont="1" applyBorder="1" applyAlignment="1">
      <alignment horizontal="left" vertical="top" wrapText="1"/>
    </xf>
    <xf numFmtId="164" fontId="1" fillId="0" borderId="0" xfId="0" applyNumberFormat="1" applyFont="1" applyBorder="1" applyAlignment="1">
      <alignment vertical="center"/>
    </xf>
    <xf numFmtId="0" fontId="1" fillId="0" borderId="1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center"/>
    </xf>
    <xf numFmtId="164" fontId="1" fillId="0" borderId="4" xfId="0" applyNumberFormat="1" applyFont="1" applyBorder="1" applyAlignment="1">
      <alignment vertical="center"/>
    </xf>
    <xf numFmtId="0" fontId="1" fillId="0" borderId="10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164" fontId="0" fillId="0" borderId="0" xfId="0" applyNumberFormat="1" applyFont="1" applyBorder="1" applyAlignment="1">
      <alignment vertical="top"/>
    </xf>
    <xf numFmtId="164" fontId="0" fillId="0" borderId="11" xfId="0" applyNumberFormat="1" applyFont="1" applyBorder="1" applyAlignment="1">
      <alignment horizontal="center" vertical="center"/>
    </xf>
    <xf numFmtId="164" fontId="0" fillId="0" borderId="0" xfId="0" applyNumberFormat="1" applyFont="1" applyBorder="1" applyAlignment="1">
      <alignment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72"/>
  <sheetViews>
    <sheetView tabSelected="1" topLeftCell="A7" zoomScaleNormal="100" workbookViewId="0">
      <selection activeCell="A79" sqref="A79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164.4</v>
      </c>
      <c r="E7" s="10">
        <v>3234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164.4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630.54</v>
      </c>
      <c r="E9" s="10">
        <v>3221</v>
      </c>
      <c r="F9" s="9" t="s">
        <v>19</v>
      </c>
      <c r="G9" s="27" t="s">
        <v>14</v>
      </c>
    </row>
    <row r="10" spans="1:7" x14ac:dyDescent="0.25">
      <c r="A10" s="9"/>
      <c r="B10" s="14"/>
      <c r="C10" s="10"/>
      <c r="D10" s="18">
        <v>76.14</v>
      </c>
      <c r="E10" s="10">
        <v>3222</v>
      </c>
      <c r="F10" s="9" t="s">
        <v>20</v>
      </c>
      <c r="G10" s="28" t="s">
        <v>14</v>
      </c>
    </row>
    <row r="11" spans="1:7" ht="27" customHeight="1" thickBot="1" x14ac:dyDescent="0.3">
      <c r="A11" s="21" t="s">
        <v>15</v>
      </c>
      <c r="B11" s="22"/>
      <c r="C11" s="23"/>
      <c r="D11" s="24">
        <f>SUM(D9:D10)</f>
        <v>706.68</v>
      </c>
      <c r="E11" s="23"/>
      <c r="F11" s="25"/>
      <c r="G11" s="26"/>
    </row>
    <row r="12" spans="1:7" x14ac:dyDescent="0.25">
      <c r="A12" s="9" t="s">
        <v>21</v>
      </c>
      <c r="B12" s="14" t="s">
        <v>22</v>
      </c>
      <c r="C12" s="10" t="s">
        <v>23</v>
      </c>
      <c r="D12" s="18">
        <v>43.8</v>
      </c>
      <c r="E12" s="10">
        <v>3236</v>
      </c>
      <c r="F12" s="9" t="s">
        <v>24</v>
      </c>
      <c r="G12" s="27" t="s">
        <v>14</v>
      </c>
    </row>
    <row r="13" spans="1:7" ht="27" customHeight="1" thickBot="1" x14ac:dyDescent="0.3">
      <c r="A13" s="21" t="s">
        <v>15</v>
      </c>
      <c r="B13" s="22"/>
      <c r="C13" s="23"/>
      <c r="D13" s="24">
        <f>SUM(D12:D12)</f>
        <v>43.8</v>
      </c>
      <c r="E13" s="23"/>
      <c r="F13" s="25"/>
      <c r="G13" s="26"/>
    </row>
    <row r="14" spans="1:7" x14ac:dyDescent="0.25">
      <c r="A14" s="9" t="s">
        <v>25</v>
      </c>
      <c r="B14" s="14" t="s">
        <v>26</v>
      </c>
      <c r="C14" s="10" t="s">
        <v>27</v>
      </c>
      <c r="D14" s="18">
        <v>48.9</v>
      </c>
      <c r="E14" s="10">
        <v>3224</v>
      </c>
      <c r="F14" s="9" t="s">
        <v>28</v>
      </c>
      <c r="G14" s="27" t="s">
        <v>14</v>
      </c>
    </row>
    <row r="15" spans="1:7" ht="27" customHeight="1" thickBot="1" x14ac:dyDescent="0.3">
      <c r="A15" s="21" t="s">
        <v>15</v>
      </c>
      <c r="B15" s="22"/>
      <c r="C15" s="23"/>
      <c r="D15" s="24">
        <f>SUM(D14:D14)</f>
        <v>48.9</v>
      </c>
      <c r="E15" s="23"/>
      <c r="F15" s="25"/>
      <c r="G15" s="26"/>
    </row>
    <row r="16" spans="1:7" x14ac:dyDescent="0.25">
      <c r="A16" s="9" t="s">
        <v>29</v>
      </c>
      <c r="B16" s="14" t="s">
        <v>30</v>
      </c>
      <c r="C16" s="10" t="s">
        <v>31</v>
      </c>
      <c r="D16" s="18">
        <v>804.75</v>
      </c>
      <c r="E16" s="10">
        <v>3221</v>
      </c>
      <c r="F16" s="9" t="s">
        <v>19</v>
      </c>
      <c r="G16" s="27" t="s">
        <v>14</v>
      </c>
    </row>
    <row r="17" spans="1:7" ht="27" customHeight="1" thickBot="1" x14ac:dyDescent="0.3">
      <c r="A17" s="21" t="s">
        <v>15</v>
      </c>
      <c r="B17" s="22"/>
      <c r="C17" s="23"/>
      <c r="D17" s="24">
        <f>SUM(D16:D16)</f>
        <v>804.75</v>
      </c>
      <c r="E17" s="23"/>
      <c r="F17" s="25"/>
      <c r="G17" s="26"/>
    </row>
    <row r="18" spans="1:7" x14ac:dyDescent="0.25">
      <c r="A18" s="9" t="s">
        <v>32</v>
      </c>
      <c r="B18" s="14" t="s">
        <v>33</v>
      </c>
      <c r="C18" s="10" t="s">
        <v>27</v>
      </c>
      <c r="D18" s="18">
        <v>2.3199999999999998</v>
      </c>
      <c r="E18" s="10">
        <v>3231</v>
      </c>
      <c r="F18" s="9" t="s">
        <v>34</v>
      </c>
      <c r="G18" s="27" t="s">
        <v>14</v>
      </c>
    </row>
    <row r="19" spans="1:7" ht="27" customHeight="1" thickBot="1" x14ac:dyDescent="0.3">
      <c r="A19" s="21" t="s">
        <v>15</v>
      </c>
      <c r="B19" s="22"/>
      <c r="C19" s="23"/>
      <c r="D19" s="24">
        <f>SUM(D18:D18)</f>
        <v>2.3199999999999998</v>
      </c>
      <c r="E19" s="23"/>
      <c r="F19" s="25"/>
      <c r="G19" s="26"/>
    </row>
    <row r="20" spans="1:7" x14ac:dyDescent="0.25">
      <c r="A20" s="9" t="s">
        <v>35</v>
      </c>
      <c r="B20" s="14" t="s">
        <v>36</v>
      </c>
      <c r="C20" s="10" t="s">
        <v>37</v>
      </c>
      <c r="D20" s="18">
        <v>9.9600000000000009</v>
      </c>
      <c r="E20" s="10">
        <v>3238</v>
      </c>
      <c r="F20" s="9" t="s">
        <v>38</v>
      </c>
      <c r="G20" s="27" t="s">
        <v>14</v>
      </c>
    </row>
    <row r="21" spans="1:7" ht="27" customHeight="1" thickBot="1" x14ac:dyDescent="0.3">
      <c r="A21" s="21" t="s">
        <v>15</v>
      </c>
      <c r="B21" s="22"/>
      <c r="C21" s="23"/>
      <c r="D21" s="24">
        <f>SUM(D20:D20)</f>
        <v>9.9600000000000009</v>
      </c>
      <c r="E21" s="23"/>
      <c r="F21" s="25"/>
      <c r="G21" s="26"/>
    </row>
    <row r="22" spans="1:7" x14ac:dyDescent="0.25">
      <c r="A22" s="9" t="s">
        <v>39</v>
      </c>
      <c r="B22" s="14" t="s">
        <v>40</v>
      </c>
      <c r="C22" s="10" t="s">
        <v>41</v>
      </c>
      <c r="D22" s="18">
        <v>214.9</v>
      </c>
      <c r="E22" s="10">
        <v>3221</v>
      </c>
      <c r="F22" s="9" t="s">
        <v>19</v>
      </c>
      <c r="G22" s="27" t="s">
        <v>14</v>
      </c>
    </row>
    <row r="23" spans="1:7" ht="27" customHeight="1" thickBot="1" x14ac:dyDescent="0.3">
      <c r="A23" s="21" t="s">
        <v>15</v>
      </c>
      <c r="B23" s="22"/>
      <c r="C23" s="23"/>
      <c r="D23" s="24">
        <f>SUM(D22:D22)</f>
        <v>214.9</v>
      </c>
      <c r="E23" s="23"/>
      <c r="F23" s="25"/>
      <c r="G23" s="26"/>
    </row>
    <row r="24" spans="1:7" x14ac:dyDescent="0.25">
      <c r="A24" s="9" t="s">
        <v>42</v>
      </c>
      <c r="B24" s="14" t="s">
        <v>43</v>
      </c>
      <c r="C24" s="10" t="s">
        <v>27</v>
      </c>
      <c r="D24" s="18">
        <v>33.229999999999997</v>
      </c>
      <c r="E24" s="10">
        <v>3234</v>
      </c>
      <c r="F24" s="9" t="s">
        <v>13</v>
      </c>
      <c r="G24" s="27" t="s">
        <v>14</v>
      </c>
    </row>
    <row r="25" spans="1:7" ht="27" customHeight="1" thickBot="1" x14ac:dyDescent="0.3">
      <c r="A25" s="21" t="s">
        <v>15</v>
      </c>
      <c r="B25" s="22"/>
      <c r="C25" s="23"/>
      <c r="D25" s="24">
        <f>SUM(D24:D24)</f>
        <v>33.229999999999997</v>
      </c>
      <c r="E25" s="23"/>
      <c r="F25" s="25"/>
      <c r="G25" s="26"/>
    </row>
    <row r="26" spans="1:7" x14ac:dyDescent="0.25">
      <c r="A26" s="9" t="s">
        <v>44</v>
      </c>
      <c r="B26" s="14" t="s">
        <v>45</v>
      </c>
      <c r="C26" s="10" t="s">
        <v>46</v>
      </c>
      <c r="D26" s="18">
        <v>118.48</v>
      </c>
      <c r="E26" s="10">
        <v>3231</v>
      </c>
      <c r="F26" s="9" t="s">
        <v>34</v>
      </c>
      <c r="G26" s="27" t="s">
        <v>14</v>
      </c>
    </row>
    <row r="27" spans="1:7" ht="27" customHeight="1" thickBot="1" x14ac:dyDescent="0.3">
      <c r="A27" s="21" t="s">
        <v>15</v>
      </c>
      <c r="B27" s="22"/>
      <c r="C27" s="23"/>
      <c r="D27" s="24">
        <f>SUM(D26:D26)</f>
        <v>118.48</v>
      </c>
      <c r="E27" s="23"/>
      <c r="F27" s="25"/>
      <c r="G27" s="26"/>
    </row>
    <row r="28" spans="1:7" x14ac:dyDescent="0.25">
      <c r="A28" s="9" t="s">
        <v>47</v>
      </c>
      <c r="B28" s="14" t="s">
        <v>45</v>
      </c>
      <c r="C28" s="10" t="s">
        <v>46</v>
      </c>
      <c r="D28" s="18">
        <v>56.59</v>
      </c>
      <c r="E28" s="10">
        <v>3231</v>
      </c>
      <c r="F28" s="9" t="s">
        <v>34</v>
      </c>
      <c r="G28" s="27" t="s">
        <v>14</v>
      </c>
    </row>
    <row r="29" spans="1:7" ht="27" customHeight="1" thickBot="1" x14ac:dyDescent="0.3">
      <c r="A29" s="21" t="s">
        <v>15</v>
      </c>
      <c r="B29" s="22"/>
      <c r="C29" s="23"/>
      <c r="D29" s="24">
        <f>SUM(D28:D28)</f>
        <v>56.59</v>
      </c>
      <c r="E29" s="23"/>
      <c r="F29" s="25"/>
      <c r="G29" s="26"/>
    </row>
    <row r="30" spans="1:7" x14ac:dyDescent="0.25">
      <c r="A30" s="9" t="s">
        <v>48</v>
      </c>
      <c r="B30" s="14" t="s">
        <v>49</v>
      </c>
      <c r="C30" s="10" t="s">
        <v>50</v>
      </c>
      <c r="D30" s="18">
        <v>129.08000000000001</v>
      </c>
      <c r="E30" s="10">
        <v>3224</v>
      </c>
      <c r="F30" s="9" t="s">
        <v>28</v>
      </c>
      <c r="G30" s="27" t="s">
        <v>14</v>
      </c>
    </row>
    <row r="31" spans="1:7" ht="27" customHeight="1" thickBot="1" x14ac:dyDescent="0.3">
      <c r="A31" s="21" t="s">
        <v>15</v>
      </c>
      <c r="B31" s="22"/>
      <c r="C31" s="23"/>
      <c r="D31" s="24">
        <f>SUM(D30:D30)</f>
        <v>129.08000000000001</v>
      </c>
      <c r="E31" s="23"/>
      <c r="F31" s="25"/>
      <c r="G31" s="26"/>
    </row>
    <row r="32" spans="1:7" x14ac:dyDescent="0.25">
      <c r="A32" s="9" t="s">
        <v>51</v>
      </c>
      <c r="B32" s="14" t="s">
        <v>52</v>
      </c>
      <c r="C32" s="10" t="s">
        <v>53</v>
      </c>
      <c r="D32" s="18">
        <v>101.25</v>
      </c>
      <c r="E32" s="10">
        <v>3238</v>
      </c>
      <c r="F32" s="9" t="s">
        <v>38</v>
      </c>
      <c r="G32" s="27" t="s">
        <v>14</v>
      </c>
    </row>
    <row r="33" spans="1:7" ht="27" customHeight="1" thickBot="1" x14ac:dyDescent="0.3">
      <c r="A33" s="21" t="s">
        <v>15</v>
      </c>
      <c r="B33" s="22"/>
      <c r="C33" s="23"/>
      <c r="D33" s="24">
        <f>SUM(D32:D32)</f>
        <v>101.25</v>
      </c>
      <c r="E33" s="23"/>
      <c r="F33" s="25"/>
      <c r="G33" s="26"/>
    </row>
    <row r="34" spans="1:7" x14ac:dyDescent="0.25">
      <c r="A34" s="9" t="s">
        <v>54</v>
      </c>
      <c r="B34" s="14" t="s">
        <v>55</v>
      </c>
      <c r="C34" s="10" t="s">
        <v>56</v>
      </c>
      <c r="D34" s="18">
        <v>223.56</v>
      </c>
      <c r="E34" s="10">
        <v>3223</v>
      </c>
      <c r="F34" s="9" t="s">
        <v>57</v>
      </c>
      <c r="G34" s="27" t="s">
        <v>14</v>
      </c>
    </row>
    <row r="35" spans="1:7" ht="27" customHeight="1" thickBot="1" x14ac:dyDescent="0.3">
      <c r="A35" s="21" t="s">
        <v>15</v>
      </c>
      <c r="B35" s="22"/>
      <c r="C35" s="23"/>
      <c r="D35" s="24">
        <f>SUM(D34:D34)</f>
        <v>223.56</v>
      </c>
      <c r="E35" s="23"/>
      <c r="F35" s="25"/>
      <c r="G35" s="26"/>
    </row>
    <row r="36" spans="1:7" x14ac:dyDescent="0.25">
      <c r="A36" s="9" t="s">
        <v>58</v>
      </c>
      <c r="B36" s="14" t="s">
        <v>59</v>
      </c>
      <c r="C36" s="10" t="s">
        <v>60</v>
      </c>
      <c r="D36" s="18">
        <v>482.4</v>
      </c>
      <c r="E36" s="10">
        <v>3211</v>
      </c>
      <c r="F36" s="9" t="s">
        <v>61</v>
      </c>
      <c r="G36" s="27" t="s">
        <v>14</v>
      </c>
    </row>
    <row r="37" spans="1:7" ht="27" customHeight="1" thickBot="1" x14ac:dyDescent="0.3">
      <c r="A37" s="21" t="s">
        <v>15</v>
      </c>
      <c r="B37" s="22"/>
      <c r="C37" s="23"/>
      <c r="D37" s="24">
        <f>SUM(D36:D36)</f>
        <v>482.4</v>
      </c>
      <c r="E37" s="23"/>
      <c r="F37" s="25"/>
      <c r="G37" s="26"/>
    </row>
    <row r="38" spans="1:7" x14ac:dyDescent="0.25">
      <c r="A38" s="9" t="s">
        <v>62</v>
      </c>
      <c r="B38" s="14" t="s">
        <v>63</v>
      </c>
      <c r="C38" s="10" t="s">
        <v>31</v>
      </c>
      <c r="D38" s="18">
        <v>2.78</v>
      </c>
      <c r="E38" s="10">
        <v>3223</v>
      </c>
      <c r="F38" s="9" t="s">
        <v>57</v>
      </c>
      <c r="G38" s="27" t="s">
        <v>14</v>
      </c>
    </row>
    <row r="39" spans="1:7" ht="27" customHeight="1" thickBot="1" x14ac:dyDescent="0.3">
      <c r="A39" s="21" t="s">
        <v>15</v>
      </c>
      <c r="B39" s="22"/>
      <c r="C39" s="23"/>
      <c r="D39" s="24">
        <f>SUM(D38:D38)</f>
        <v>2.78</v>
      </c>
      <c r="E39" s="23"/>
      <c r="F39" s="25"/>
      <c r="G39" s="26"/>
    </row>
    <row r="40" spans="1:7" x14ac:dyDescent="0.25">
      <c r="A40" s="9" t="s">
        <v>64</v>
      </c>
      <c r="B40" s="14" t="s">
        <v>65</v>
      </c>
      <c r="C40" s="10" t="s">
        <v>27</v>
      </c>
      <c r="D40" s="18">
        <v>1392.9</v>
      </c>
      <c r="E40" s="10">
        <v>3222</v>
      </c>
      <c r="F40" s="9" t="s">
        <v>20</v>
      </c>
      <c r="G40" s="27" t="s">
        <v>14</v>
      </c>
    </row>
    <row r="41" spans="1:7" ht="27" customHeight="1" thickBot="1" x14ac:dyDescent="0.3">
      <c r="A41" s="21" t="s">
        <v>15</v>
      </c>
      <c r="B41" s="22"/>
      <c r="C41" s="23"/>
      <c r="D41" s="24">
        <f>SUM(D40:D40)</f>
        <v>1392.9</v>
      </c>
      <c r="E41" s="23"/>
      <c r="F41" s="25"/>
      <c r="G41" s="26"/>
    </row>
    <row r="42" spans="1:7" x14ac:dyDescent="0.25">
      <c r="A42" s="9" t="s">
        <v>66</v>
      </c>
      <c r="B42" s="14" t="s">
        <v>67</v>
      </c>
      <c r="C42" s="10" t="s">
        <v>68</v>
      </c>
      <c r="D42" s="18">
        <v>82</v>
      </c>
      <c r="E42" s="10">
        <v>3239</v>
      </c>
      <c r="F42" s="9" t="s">
        <v>69</v>
      </c>
      <c r="G42" s="27" t="s">
        <v>14</v>
      </c>
    </row>
    <row r="43" spans="1:7" ht="27" customHeight="1" thickBot="1" x14ac:dyDescent="0.3">
      <c r="A43" s="21" t="s">
        <v>15</v>
      </c>
      <c r="B43" s="22"/>
      <c r="C43" s="23"/>
      <c r="D43" s="24">
        <f>SUM(D42:D42)</f>
        <v>82</v>
      </c>
      <c r="E43" s="23"/>
      <c r="F43" s="25"/>
      <c r="G43" s="26"/>
    </row>
    <row r="44" spans="1:7" x14ac:dyDescent="0.25">
      <c r="A44" s="9" t="s">
        <v>70</v>
      </c>
      <c r="B44" s="14" t="s">
        <v>71</v>
      </c>
      <c r="C44" s="10" t="s">
        <v>72</v>
      </c>
      <c r="D44" s="18">
        <v>63.79</v>
      </c>
      <c r="E44" s="10">
        <v>3222</v>
      </c>
      <c r="F44" s="9" t="s">
        <v>20</v>
      </c>
      <c r="G44" s="27" t="s">
        <v>14</v>
      </c>
    </row>
    <row r="45" spans="1:7" ht="27" customHeight="1" thickBot="1" x14ac:dyDescent="0.3">
      <c r="A45" s="21" t="s">
        <v>15</v>
      </c>
      <c r="B45" s="22"/>
      <c r="C45" s="23"/>
      <c r="D45" s="24">
        <f>SUM(D44:D44)</f>
        <v>63.79</v>
      </c>
      <c r="E45" s="23"/>
      <c r="F45" s="25"/>
      <c r="G45" s="26"/>
    </row>
    <row r="46" spans="1:7" x14ac:dyDescent="0.25">
      <c r="A46" s="9" t="s">
        <v>73</v>
      </c>
      <c r="B46" s="14" t="s">
        <v>71</v>
      </c>
      <c r="C46" s="10" t="s">
        <v>72</v>
      </c>
      <c r="D46" s="18">
        <v>586.98</v>
      </c>
      <c r="E46" s="10">
        <v>3222</v>
      </c>
      <c r="F46" s="9" t="s">
        <v>20</v>
      </c>
      <c r="G46" s="27" t="s">
        <v>14</v>
      </c>
    </row>
    <row r="47" spans="1:7" ht="27" customHeight="1" thickBot="1" x14ac:dyDescent="0.3">
      <c r="A47" s="21" t="s">
        <v>15</v>
      </c>
      <c r="B47" s="22"/>
      <c r="C47" s="23"/>
      <c r="D47" s="24">
        <f>SUM(D46:D46)</f>
        <v>586.98</v>
      </c>
      <c r="E47" s="23"/>
      <c r="F47" s="25"/>
      <c r="G47" s="26"/>
    </row>
    <row r="48" spans="1:7" x14ac:dyDescent="0.25">
      <c r="A48" s="9" t="s">
        <v>74</v>
      </c>
      <c r="B48" s="14" t="s">
        <v>75</v>
      </c>
      <c r="C48" s="10" t="s">
        <v>27</v>
      </c>
      <c r="D48" s="18">
        <v>39.380000000000003</v>
      </c>
      <c r="E48" s="10">
        <v>3222</v>
      </c>
      <c r="F48" s="9" t="s">
        <v>20</v>
      </c>
      <c r="G48" s="27" t="s">
        <v>14</v>
      </c>
    </row>
    <row r="49" spans="1:7" ht="27" customHeight="1" thickBot="1" x14ac:dyDescent="0.3">
      <c r="A49" s="21" t="s">
        <v>15</v>
      </c>
      <c r="B49" s="22"/>
      <c r="C49" s="23"/>
      <c r="D49" s="24">
        <f>SUM(D48:D48)</f>
        <v>39.380000000000003</v>
      </c>
      <c r="E49" s="23"/>
      <c r="F49" s="25"/>
      <c r="G49" s="26"/>
    </row>
    <row r="50" spans="1:7" x14ac:dyDescent="0.25">
      <c r="A50" s="9" t="s">
        <v>76</v>
      </c>
      <c r="B50" s="14" t="s">
        <v>77</v>
      </c>
      <c r="C50" s="10" t="s">
        <v>78</v>
      </c>
      <c r="D50" s="18">
        <v>430.11</v>
      </c>
      <c r="E50" s="10">
        <v>3221</v>
      </c>
      <c r="F50" s="9" t="s">
        <v>19</v>
      </c>
      <c r="G50" s="27" t="s">
        <v>14</v>
      </c>
    </row>
    <row r="51" spans="1:7" ht="27" customHeight="1" thickBot="1" x14ac:dyDescent="0.3">
      <c r="A51" s="21" t="s">
        <v>15</v>
      </c>
      <c r="B51" s="22"/>
      <c r="C51" s="23"/>
      <c r="D51" s="24">
        <f>SUM(D50:D50)</f>
        <v>430.11</v>
      </c>
      <c r="E51" s="23"/>
      <c r="F51" s="25"/>
      <c r="G51" s="26"/>
    </row>
    <row r="52" spans="1:7" x14ac:dyDescent="0.25">
      <c r="A52" s="9" t="s">
        <v>79</v>
      </c>
      <c r="B52" s="14" t="s">
        <v>80</v>
      </c>
      <c r="C52" s="10" t="s">
        <v>81</v>
      </c>
      <c r="D52" s="18">
        <v>58</v>
      </c>
      <c r="E52" s="10">
        <v>3221</v>
      </c>
      <c r="F52" s="9" t="s">
        <v>19</v>
      </c>
      <c r="G52" s="27" t="s">
        <v>14</v>
      </c>
    </row>
    <row r="53" spans="1:7" ht="27" customHeight="1" thickBot="1" x14ac:dyDescent="0.3">
      <c r="A53" s="21" t="s">
        <v>15</v>
      </c>
      <c r="B53" s="22"/>
      <c r="C53" s="23"/>
      <c r="D53" s="24">
        <f>SUM(D52:D52)</f>
        <v>58</v>
      </c>
      <c r="E53" s="23"/>
      <c r="F53" s="25"/>
      <c r="G53" s="26"/>
    </row>
    <row r="54" spans="1:7" x14ac:dyDescent="0.25">
      <c r="A54" s="9" t="s">
        <v>82</v>
      </c>
      <c r="B54" s="14" t="s">
        <v>83</v>
      </c>
      <c r="C54" s="10" t="s">
        <v>27</v>
      </c>
      <c r="D54" s="18">
        <v>186.25</v>
      </c>
      <c r="E54" s="10">
        <v>3234</v>
      </c>
      <c r="F54" s="9" t="s">
        <v>13</v>
      </c>
      <c r="G54" s="27" t="s">
        <v>14</v>
      </c>
    </row>
    <row r="55" spans="1:7" ht="27" customHeight="1" thickBot="1" x14ac:dyDescent="0.3">
      <c r="A55" s="21" t="s">
        <v>15</v>
      </c>
      <c r="B55" s="22"/>
      <c r="C55" s="23"/>
      <c r="D55" s="24">
        <f>SUM(D54:D54)</f>
        <v>186.25</v>
      </c>
      <c r="E55" s="23"/>
      <c r="F55" s="25"/>
      <c r="G55" s="26"/>
    </row>
    <row r="56" spans="1:7" x14ac:dyDescent="0.25">
      <c r="A56" s="9" t="s">
        <v>84</v>
      </c>
      <c r="B56" s="14" t="s">
        <v>85</v>
      </c>
      <c r="C56" s="10" t="s">
        <v>27</v>
      </c>
      <c r="D56" s="18">
        <v>393.75</v>
      </c>
      <c r="E56" s="10">
        <v>3221</v>
      </c>
      <c r="F56" s="9" t="s">
        <v>19</v>
      </c>
      <c r="G56" s="27" t="s">
        <v>14</v>
      </c>
    </row>
    <row r="57" spans="1:7" x14ac:dyDescent="0.25">
      <c r="A57" s="9"/>
      <c r="B57" s="14"/>
      <c r="C57" s="10"/>
      <c r="D57" s="18">
        <v>55</v>
      </c>
      <c r="E57" s="10">
        <v>3238</v>
      </c>
      <c r="F57" s="9" t="s">
        <v>38</v>
      </c>
      <c r="G57" s="28" t="s">
        <v>14</v>
      </c>
    </row>
    <row r="58" spans="1:7" ht="27" customHeight="1" thickBot="1" x14ac:dyDescent="0.3">
      <c r="A58" s="21" t="s">
        <v>15</v>
      </c>
      <c r="B58" s="22"/>
      <c r="C58" s="23"/>
      <c r="D58" s="24">
        <f>SUM(D56:D57)</f>
        <v>448.75</v>
      </c>
      <c r="E58" s="23"/>
      <c r="F58" s="25"/>
      <c r="G58" s="26"/>
    </row>
    <row r="59" spans="1:7" x14ac:dyDescent="0.25">
      <c r="A59" s="9" t="s">
        <v>86</v>
      </c>
      <c r="B59" s="14" t="s">
        <v>87</v>
      </c>
      <c r="C59" s="10" t="s">
        <v>56</v>
      </c>
      <c r="D59" s="18">
        <v>200</v>
      </c>
      <c r="E59" s="10">
        <v>3431</v>
      </c>
      <c r="F59" s="9" t="s">
        <v>88</v>
      </c>
      <c r="G59" s="27" t="s">
        <v>14</v>
      </c>
    </row>
    <row r="60" spans="1:7" ht="27" customHeight="1" thickBot="1" x14ac:dyDescent="0.3">
      <c r="A60" s="21" t="s">
        <v>15</v>
      </c>
      <c r="B60" s="22"/>
      <c r="C60" s="23"/>
      <c r="D60" s="24">
        <f>SUM(D59:D59)</f>
        <v>200</v>
      </c>
      <c r="E60" s="23"/>
      <c r="F60" s="25"/>
      <c r="G60" s="26"/>
    </row>
    <row r="61" spans="1:7" x14ac:dyDescent="0.25">
      <c r="A61" s="9" t="s">
        <v>89</v>
      </c>
      <c r="B61" s="14" t="s">
        <v>90</v>
      </c>
      <c r="C61" s="10" t="s">
        <v>91</v>
      </c>
      <c r="D61" s="18">
        <v>78.92</v>
      </c>
      <c r="E61" s="10">
        <v>3222</v>
      </c>
      <c r="F61" s="9" t="s">
        <v>20</v>
      </c>
      <c r="G61" s="27" t="s">
        <v>14</v>
      </c>
    </row>
    <row r="62" spans="1:7" ht="27" customHeight="1" thickBot="1" x14ac:dyDescent="0.3">
      <c r="A62" s="21" t="s">
        <v>15</v>
      </c>
      <c r="B62" s="22"/>
      <c r="C62" s="23"/>
      <c r="D62" s="24">
        <f>SUM(D61:D61)</f>
        <v>78.92</v>
      </c>
      <c r="E62" s="23"/>
      <c r="F62" s="25"/>
      <c r="G62" s="26"/>
    </row>
    <row r="63" spans="1:7" x14ac:dyDescent="0.25">
      <c r="A63" s="9" t="s">
        <v>92</v>
      </c>
      <c r="B63" s="14" t="s">
        <v>93</v>
      </c>
      <c r="C63" s="10" t="s">
        <v>78</v>
      </c>
      <c r="D63" s="18">
        <v>264.14</v>
      </c>
      <c r="E63" s="10">
        <v>3239</v>
      </c>
      <c r="F63" s="9" t="s">
        <v>69</v>
      </c>
      <c r="G63" s="27" t="s">
        <v>14</v>
      </c>
    </row>
    <row r="64" spans="1:7" ht="27" customHeight="1" thickBot="1" x14ac:dyDescent="0.3">
      <c r="A64" s="21" t="s">
        <v>15</v>
      </c>
      <c r="B64" s="22"/>
      <c r="C64" s="23"/>
      <c r="D64" s="24">
        <f>SUM(D63:D63)</f>
        <v>264.14</v>
      </c>
      <c r="E64" s="23"/>
      <c r="F64" s="25"/>
      <c r="G64" s="26"/>
    </row>
    <row r="65" spans="1:7" x14ac:dyDescent="0.25">
      <c r="A65" s="9" t="s">
        <v>94</v>
      </c>
      <c r="B65" s="14" t="s">
        <v>95</v>
      </c>
      <c r="C65" s="10" t="s">
        <v>96</v>
      </c>
      <c r="D65" s="18">
        <v>53.2</v>
      </c>
      <c r="E65" s="10">
        <v>3224</v>
      </c>
      <c r="F65" s="9" t="s">
        <v>28</v>
      </c>
      <c r="G65" s="27" t="s">
        <v>14</v>
      </c>
    </row>
    <row r="66" spans="1:7" x14ac:dyDescent="0.25">
      <c r="A66" s="9"/>
      <c r="B66" s="14"/>
      <c r="C66" s="10"/>
      <c r="D66" s="18">
        <v>15.9</v>
      </c>
      <c r="E66" s="10">
        <v>3225</v>
      </c>
      <c r="F66" s="9" t="s">
        <v>97</v>
      </c>
      <c r="G66" s="28" t="s">
        <v>14</v>
      </c>
    </row>
    <row r="67" spans="1:7" x14ac:dyDescent="0.25">
      <c r="A67" s="9"/>
      <c r="B67" s="14"/>
      <c r="C67" s="10"/>
      <c r="D67" s="18">
        <v>534.45000000000005</v>
      </c>
      <c r="E67" s="10">
        <v>3299</v>
      </c>
      <c r="F67" s="9" t="s">
        <v>98</v>
      </c>
      <c r="G67" s="28" t="s">
        <v>14</v>
      </c>
    </row>
    <row r="68" spans="1:7" ht="27" customHeight="1" thickBot="1" x14ac:dyDescent="0.3">
      <c r="A68" s="21" t="s">
        <v>15</v>
      </c>
      <c r="B68" s="22"/>
      <c r="C68" s="23"/>
      <c r="D68" s="24">
        <f>SUM(D65:D67)</f>
        <v>603.55000000000007</v>
      </c>
      <c r="E68" s="23"/>
      <c r="F68" s="25"/>
      <c r="G68" s="26"/>
    </row>
    <row r="69" spans="1:7" x14ac:dyDescent="0.25">
      <c r="A69" s="9" t="s">
        <v>99</v>
      </c>
      <c r="B69" s="14" t="s">
        <v>100</v>
      </c>
      <c r="C69" s="10" t="s">
        <v>78</v>
      </c>
      <c r="D69" s="18">
        <v>5840</v>
      </c>
      <c r="E69" s="10">
        <v>3721</v>
      </c>
      <c r="F69" s="9" t="s">
        <v>101</v>
      </c>
      <c r="G69" s="27" t="s">
        <v>14</v>
      </c>
    </row>
    <row r="70" spans="1:7" ht="27" customHeight="1" thickBot="1" x14ac:dyDescent="0.3">
      <c r="A70" s="21" t="s">
        <v>15</v>
      </c>
      <c r="B70" s="22"/>
      <c r="C70" s="23"/>
      <c r="D70" s="24">
        <f>SUM(D69:D69)</f>
        <v>5840</v>
      </c>
      <c r="E70" s="23"/>
      <c r="F70" s="25"/>
      <c r="G70" s="26"/>
    </row>
    <row r="71" spans="1:7" x14ac:dyDescent="0.25">
      <c r="A71" s="9"/>
      <c r="B71" s="14"/>
      <c r="C71" s="10"/>
      <c r="D71" s="18">
        <v>472.04</v>
      </c>
      <c r="E71" s="10">
        <v>3211</v>
      </c>
      <c r="F71" s="9" t="s">
        <v>61</v>
      </c>
      <c r="G71" s="28" t="s">
        <v>14</v>
      </c>
    </row>
    <row r="72" spans="1:7" ht="21" customHeight="1" thickBot="1" x14ac:dyDescent="0.3">
      <c r="A72" s="21" t="s">
        <v>15</v>
      </c>
      <c r="B72" s="22"/>
      <c r="C72" s="23"/>
      <c r="D72" s="24">
        <f>SUM(D71:D71)</f>
        <v>472.04</v>
      </c>
      <c r="E72" s="23"/>
      <c r="F72" s="25"/>
      <c r="G72" s="26"/>
    </row>
    <row r="73" spans="1:7" ht="15.75" thickBot="1" x14ac:dyDescent="0.3">
      <c r="A73" s="29" t="s">
        <v>104</v>
      </c>
      <c r="B73" s="30"/>
      <c r="C73" s="31"/>
      <c r="D73" s="32">
        <f>SUM(D8,D11,D13,D15,D17,D19,D21,D23,D25,D27,D29,D31,D33,D35,D37,D39,D41,D43,D45,D47,D49,D51,D53,D55,D58,D60,D62,D64,D68,D70,D72)</f>
        <v>13889.890000000001</v>
      </c>
      <c r="E73" s="31"/>
      <c r="F73" s="33"/>
      <c r="G73" s="34"/>
    </row>
    <row r="74" spans="1:7" x14ac:dyDescent="0.25">
      <c r="A74" s="9"/>
      <c r="B74" s="14"/>
      <c r="C74" s="10"/>
      <c r="D74" s="18"/>
      <c r="E74" s="10"/>
      <c r="F74" s="9"/>
    </row>
    <row r="75" spans="1:7" x14ac:dyDescent="0.25">
      <c r="A75" s="9"/>
      <c r="B75" s="14"/>
      <c r="C75" s="10"/>
      <c r="D75" s="18"/>
      <c r="E75" s="10"/>
      <c r="F75" s="9"/>
    </row>
    <row r="76" spans="1:7" x14ac:dyDescent="0.25">
      <c r="A76" s="9"/>
      <c r="B76" s="14"/>
      <c r="C76" s="10"/>
      <c r="D76" s="18"/>
      <c r="E76" s="10"/>
      <c r="F76" s="9"/>
    </row>
    <row r="77" spans="1:7" x14ac:dyDescent="0.25">
      <c r="A77" s="9"/>
      <c r="B77" s="14"/>
      <c r="C77" s="10"/>
      <c r="D77" s="18"/>
      <c r="E77" s="10"/>
      <c r="F77" s="9"/>
    </row>
    <row r="78" spans="1:7" x14ac:dyDescent="0.25">
      <c r="A78" s="9"/>
      <c r="B78" s="14"/>
      <c r="C78" s="10"/>
      <c r="D78" s="18"/>
      <c r="E78" s="10"/>
      <c r="F78" s="9"/>
    </row>
    <row r="79" spans="1:7" x14ac:dyDescent="0.25">
      <c r="A79" s="9"/>
      <c r="B79" s="14"/>
      <c r="C79" s="10"/>
      <c r="D79" s="18"/>
      <c r="E79" s="10"/>
      <c r="F79" s="9"/>
    </row>
    <row r="80" spans="1:7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</row>
    <row r="3990" spans="1:6" x14ac:dyDescent="0.25">
      <c r="A3990" s="9"/>
    </row>
    <row r="3991" spans="1:6" x14ac:dyDescent="0.25">
      <c r="A3991" s="9"/>
    </row>
    <row r="3992" spans="1:6" x14ac:dyDescent="0.25">
      <c r="A3992" s="9"/>
    </row>
    <row r="3993" spans="1:6" x14ac:dyDescent="0.25">
      <c r="A3993" s="9"/>
    </row>
    <row r="3994" spans="1:6" x14ac:dyDescent="0.25">
      <c r="A3994" s="9"/>
    </row>
    <row r="3995" spans="1:6" x14ac:dyDescent="0.25">
      <c r="A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71"/>
  <sheetViews>
    <sheetView topLeftCell="A25" zoomScaleNormal="100" workbookViewId="0">
      <selection activeCell="C16" sqref="C16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24.95" customHeight="1" thickTop="1" x14ac:dyDescent="0.25">
      <c r="A7" s="35"/>
      <c r="B7" s="36"/>
      <c r="C7" s="37"/>
      <c r="D7" s="38">
        <v>74442.33</v>
      </c>
      <c r="E7" s="37">
        <v>3111</v>
      </c>
      <c r="F7" s="39" t="s">
        <v>102</v>
      </c>
      <c r="G7" s="27" t="s">
        <v>14</v>
      </c>
    </row>
    <row r="8" spans="1:7" ht="24.95" customHeight="1" x14ac:dyDescent="0.25">
      <c r="A8" s="40"/>
      <c r="B8" s="41"/>
      <c r="C8" s="42"/>
      <c r="D8" s="43">
        <v>4858.3</v>
      </c>
      <c r="E8" s="42">
        <v>3141</v>
      </c>
      <c r="F8" s="44" t="s">
        <v>105</v>
      </c>
      <c r="G8" s="28" t="s">
        <v>14</v>
      </c>
    </row>
    <row r="9" spans="1:7" ht="24.95" customHeight="1" x14ac:dyDescent="0.25">
      <c r="A9" s="40"/>
      <c r="B9" s="41"/>
      <c r="C9" s="42"/>
      <c r="D9" s="43">
        <f>19560.83-4927.64</f>
        <v>14633.190000000002</v>
      </c>
      <c r="E9" s="42">
        <v>3151</v>
      </c>
      <c r="F9" s="44" t="s">
        <v>106</v>
      </c>
      <c r="G9" s="28" t="s">
        <v>14</v>
      </c>
    </row>
    <row r="10" spans="1:7" ht="24.95" customHeight="1" x14ac:dyDescent="0.25">
      <c r="A10" s="40"/>
      <c r="B10" s="41"/>
      <c r="C10" s="42"/>
      <c r="D10" s="43">
        <v>4927.6400000000003</v>
      </c>
      <c r="E10" s="42">
        <v>3151</v>
      </c>
      <c r="F10" s="44" t="s">
        <v>107</v>
      </c>
      <c r="G10" s="28" t="s">
        <v>14</v>
      </c>
    </row>
    <row r="11" spans="1:7" ht="24.95" customHeight="1" x14ac:dyDescent="0.25">
      <c r="A11" s="40"/>
      <c r="B11" s="41"/>
      <c r="C11" s="42"/>
      <c r="D11" s="43">
        <v>16312.17</v>
      </c>
      <c r="E11" s="42">
        <v>3162</v>
      </c>
      <c r="F11" s="44" t="s">
        <v>108</v>
      </c>
      <c r="G11" s="28" t="s">
        <v>14</v>
      </c>
    </row>
    <row r="12" spans="1:7" ht="24.95" customHeight="1" x14ac:dyDescent="0.25">
      <c r="A12" s="40"/>
      <c r="B12" s="41"/>
      <c r="C12" s="42"/>
      <c r="D12" s="43">
        <v>975.63</v>
      </c>
      <c r="E12" s="42">
        <v>3212</v>
      </c>
      <c r="F12" s="44" t="s">
        <v>103</v>
      </c>
      <c r="G12" s="28" t="s">
        <v>14</v>
      </c>
    </row>
    <row r="13" spans="1:7" ht="24.95" customHeight="1" thickBot="1" x14ac:dyDescent="0.3">
      <c r="A13" s="45" t="s">
        <v>110</v>
      </c>
      <c r="B13" s="22"/>
      <c r="C13" s="23"/>
      <c r="D13" s="46">
        <f>SUM(D7:D12)</f>
        <v>116149.26000000001</v>
      </c>
      <c r="E13" s="23"/>
      <c r="F13" s="25"/>
      <c r="G13" s="26"/>
    </row>
    <row r="14" spans="1:7" ht="24.95" customHeight="1" x14ac:dyDescent="0.25">
      <c r="A14" s="9"/>
      <c r="B14" s="14"/>
      <c r="C14" s="10"/>
      <c r="D14" s="47">
        <v>3180.77</v>
      </c>
      <c r="E14" s="10">
        <v>3111</v>
      </c>
      <c r="F14" s="9" t="s">
        <v>102</v>
      </c>
      <c r="G14" s="28" t="s">
        <v>14</v>
      </c>
    </row>
    <row r="15" spans="1:7" ht="24.95" customHeight="1" x14ac:dyDescent="0.25">
      <c r="A15" s="9"/>
      <c r="B15" s="14"/>
      <c r="C15" s="10"/>
      <c r="D15" s="47">
        <v>86.74</v>
      </c>
      <c r="E15" s="10">
        <v>3141</v>
      </c>
      <c r="F15" s="9" t="s">
        <v>105</v>
      </c>
      <c r="G15" s="28" t="s">
        <v>14</v>
      </c>
    </row>
    <row r="16" spans="1:7" ht="24.95" customHeight="1" x14ac:dyDescent="0.25">
      <c r="A16" s="9"/>
      <c r="B16" s="14"/>
      <c r="C16" s="10"/>
      <c r="D16" s="47">
        <v>503.03</v>
      </c>
      <c r="E16" s="10">
        <v>3151</v>
      </c>
      <c r="F16" s="9" t="s">
        <v>106</v>
      </c>
      <c r="G16" s="28" t="s">
        <v>14</v>
      </c>
    </row>
    <row r="17" spans="1:7" ht="24.95" customHeight="1" x14ac:dyDescent="0.25">
      <c r="A17" s="9"/>
      <c r="B17" s="14"/>
      <c r="C17" s="10"/>
      <c r="D17" s="47">
        <v>198.46</v>
      </c>
      <c r="E17" s="10">
        <v>3151</v>
      </c>
      <c r="F17" s="9" t="s">
        <v>107</v>
      </c>
      <c r="G17" s="28" t="s">
        <v>14</v>
      </c>
    </row>
    <row r="18" spans="1:7" ht="24.95" customHeight="1" x14ac:dyDescent="0.25">
      <c r="A18" s="9"/>
      <c r="B18" s="14"/>
      <c r="C18" s="10"/>
      <c r="D18" s="47">
        <v>654.89</v>
      </c>
      <c r="E18" s="10">
        <v>3162</v>
      </c>
      <c r="F18" s="9" t="s">
        <v>109</v>
      </c>
      <c r="G18" s="28" t="s">
        <v>14</v>
      </c>
    </row>
    <row r="19" spans="1:7" ht="24.95" customHeight="1" x14ac:dyDescent="0.25">
      <c r="A19" s="9"/>
      <c r="B19" s="14"/>
      <c r="C19" s="10"/>
      <c r="D19" s="47">
        <v>39</v>
      </c>
      <c r="E19" s="10">
        <v>3212</v>
      </c>
      <c r="F19" s="9" t="s">
        <v>103</v>
      </c>
      <c r="G19" s="28" t="s">
        <v>14</v>
      </c>
    </row>
    <row r="20" spans="1:7" ht="24.95" customHeight="1" thickBot="1" x14ac:dyDescent="0.3">
      <c r="A20" s="48" t="s">
        <v>111</v>
      </c>
      <c r="B20" s="41"/>
      <c r="C20" s="42"/>
      <c r="D20" s="49">
        <f>SUM(D14:D19)</f>
        <v>4662.8900000000003</v>
      </c>
      <c r="E20" s="42"/>
      <c r="F20" s="44"/>
      <c r="G20" s="28"/>
    </row>
    <row r="21" spans="1:7" ht="24.95" customHeight="1" x14ac:dyDescent="0.25">
      <c r="A21" s="35"/>
      <c r="B21" s="36"/>
      <c r="C21" s="37"/>
      <c r="D21" s="38">
        <v>3432.81</v>
      </c>
      <c r="E21" s="37">
        <v>3111</v>
      </c>
      <c r="F21" s="39" t="s">
        <v>102</v>
      </c>
      <c r="G21" s="27" t="s">
        <v>14</v>
      </c>
    </row>
    <row r="22" spans="1:7" ht="24.95" customHeight="1" x14ac:dyDescent="0.25">
      <c r="A22" s="40"/>
      <c r="B22" s="41"/>
      <c r="C22" s="42"/>
      <c r="D22" s="43">
        <v>114.75</v>
      </c>
      <c r="E22" s="42">
        <v>3141</v>
      </c>
      <c r="F22" s="44" t="s">
        <v>105</v>
      </c>
      <c r="G22" s="28" t="s">
        <v>14</v>
      </c>
    </row>
    <row r="23" spans="1:7" ht="24.95" customHeight="1" x14ac:dyDescent="0.25">
      <c r="A23" s="40"/>
      <c r="B23" s="41"/>
      <c r="C23" s="42"/>
      <c r="D23" s="43">
        <v>582.08000000000004</v>
      </c>
      <c r="E23" s="42">
        <v>3151</v>
      </c>
      <c r="F23" s="44" t="s">
        <v>106</v>
      </c>
      <c r="G23" s="28" t="s">
        <v>14</v>
      </c>
    </row>
    <row r="24" spans="1:7" ht="24.95" customHeight="1" x14ac:dyDescent="0.25">
      <c r="A24" s="40"/>
      <c r="B24" s="41"/>
      <c r="C24" s="42"/>
      <c r="D24" s="43">
        <v>217.36</v>
      </c>
      <c r="E24" s="42">
        <v>3151</v>
      </c>
      <c r="F24" s="44" t="s">
        <v>107</v>
      </c>
      <c r="G24" s="28" t="s">
        <v>14</v>
      </c>
    </row>
    <row r="25" spans="1:7" ht="24.95" customHeight="1" x14ac:dyDescent="0.25">
      <c r="A25" s="40"/>
      <c r="B25" s="41"/>
      <c r="C25" s="42"/>
      <c r="D25" s="43">
        <v>717.26</v>
      </c>
      <c r="E25" s="42">
        <v>3162</v>
      </c>
      <c r="F25" s="44" t="s">
        <v>108</v>
      </c>
      <c r="G25" s="28" t="s">
        <v>14</v>
      </c>
    </row>
    <row r="26" spans="1:7" ht="24.95" customHeight="1" x14ac:dyDescent="0.25">
      <c r="A26" s="40"/>
      <c r="B26" s="41"/>
      <c r="C26" s="42"/>
      <c r="D26" s="43">
        <v>48</v>
      </c>
      <c r="E26" s="42">
        <v>3212</v>
      </c>
      <c r="F26" s="44" t="s">
        <v>103</v>
      </c>
      <c r="G26" s="28" t="s">
        <v>14</v>
      </c>
    </row>
    <row r="27" spans="1:7" ht="24.95" customHeight="1" thickBot="1" x14ac:dyDescent="0.3">
      <c r="A27" s="50" t="s">
        <v>116</v>
      </c>
      <c r="B27" s="22"/>
      <c r="C27" s="23"/>
      <c r="D27" s="46">
        <f>SUM(D21:D26)</f>
        <v>5112.26</v>
      </c>
      <c r="E27" s="23"/>
      <c r="F27" s="25"/>
      <c r="G27" s="26"/>
    </row>
    <row r="28" spans="1:7" ht="24.95" customHeight="1" x14ac:dyDescent="0.25">
      <c r="A28" s="53"/>
      <c r="B28" s="36"/>
      <c r="C28" s="37"/>
      <c r="D28" s="56">
        <v>1560.72</v>
      </c>
      <c r="E28" s="37">
        <v>3121</v>
      </c>
      <c r="F28" s="39" t="s">
        <v>112</v>
      </c>
      <c r="G28" s="28" t="s">
        <v>14</v>
      </c>
    </row>
    <row r="29" spans="1:7" ht="24.95" customHeight="1" x14ac:dyDescent="0.25">
      <c r="A29" s="54"/>
      <c r="B29" s="41"/>
      <c r="C29" s="42"/>
      <c r="D29" s="57">
        <v>441.44</v>
      </c>
      <c r="E29" s="42">
        <v>3121</v>
      </c>
      <c r="F29" s="44" t="s">
        <v>113</v>
      </c>
      <c r="G29" s="28" t="s">
        <v>14</v>
      </c>
    </row>
    <row r="30" spans="1:7" ht="24.95" customHeight="1" x14ac:dyDescent="0.25">
      <c r="A30" s="54"/>
      <c r="B30" s="41"/>
      <c r="C30" s="42"/>
      <c r="D30" s="55">
        <v>9825.11</v>
      </c>
      <c r="E30" s="42">
        <v>3121</v>
      </c>
      <c r="F30" s="44" t="s">
        <v>114</v>
      </c>
      <c r="G30" s="28" t="s">
        <v>14</v>
      </c>
    </row>
    <row r="31" spans="1:7" ht="24.95" customHeight="1" thickBot="1" x14ac:dyDescent="0.3">
      <c r="A31" s="45" t="s">
        <v>115</v>
      </c>
      <c r="B31" s="22"/>
      <c r="C31" s="23"/>
      <c r="D31" s="46">
        <f>SUM(D28:D30)</f>
        <v>11827.27</v>
      </c>
      <c r="E31" s="23"/>
      <c r="F31" s="25"/>
      <c r="G31" s="26"/>
    </row>
    <row r="32" spans="1:7" ht="24.95" customHeight="1" thickBot="1" x14ac:dyDescent="0.3">
      <c r="A32" s="51" t="s">
        <v>104</v>
      </c>
      <c r="B32" s="22"/>
      <c r="C32" s="23"/>
      <c r="D32" s="52">
        <f>SUM(D13+D20+D27+D31)</f>
        <v>137751.67999999999</v>
      </c>
      <c r="E32" s="23"/>
      <c r="F32" s="25"/>
      <c r="G32" s="26"/>
    </row>
    <row r="33" spans="1:6" ht="27" customHeight="1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ht="27" customHeight="1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ht="27" customHeight="1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ht="27" customHeight="1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ht="27" customHeight="1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</row>
    <row r="3789" spans="1:6" x14ac:dyDescent="0.25">
      <c r="A3789" s="9"/>
    </row>
    <row r="3790" spans="1:6" x14ac:dyDescent="0.25">
      <c r="A3790" s="9"/>
    </row>
    <row r="3791" spans="1:6" x14ac:dyDescent="0.25">
      <c r="A3791" s="9"/>
    </row>
    <row r="3792" spans="1:6" x14ac:dyDescent="0.25">
      <c r="A3792" s="9"/>
    </row>
    <row r="3793" spans="1:1" x14ac:dyDescent="0.25">
      <c r="A3793" s="9"/>
    </row>
    <row r="3794" spans="1:1" x14ac:dyDescent="0.25">
      <c r="A3794" s="9"/>
    </row>
    <row r="3795" spans="1:1" x14ac:dyDescent="0.25">
      <c r="A3795" s="9"/>
    </row>
    <row r="3796" spans="1:1" x14ac:dyDescent="0.25">
      <c r="A3796" s="9"/>
    </row>
    <row r="3797" spans="1:1" x14ac:dyDescent="0.25">
      <c r="A3797" s="9"/>
    </row>
    <row r="3798" spans="1:1" x14ac:dyDescent="0.25">
      <c r="A3798" s="9"/>
    </row>
    <row r="3799" spans="1:1" x14ac:dyDescent="0.25">
      <c r="A3799" s="9"/>
    </row>
    <row r="3800" spans="1:1" x14ac:dyDescent="0.25">
      <c r="A3800" s="9"/>
    </row>
    <row r="3801" spans="1:1" x14ac:dyDescent="0.25">
      <c r="A3801" s="9"/>
    </row>
    <row r="3802" spans="1:1" x14ac:dyDescent="0.25">
      <c r="A3802" s="9"/>
    </row>
    <row r="3803" spans="1:1" x14ac:dyDescent="0.25">
      <c r="A3803" s="9"/>
    </row>
    <row r="3804" spans="1:1" x14ac:dyDescent="0.25">
      <c r="A3804" s="9"/>
    </row>
    <row r="3805" spans="1:1" x14ac:dyDescent="0.25">
      <c r="A3805" s="9"/>
    </row>
    <row r="3806" spans="1:1" x14ac:dyDescent="0.25">
      <c r="A3806" s="9"/>
    </row>
    <row r="3807" spans="1:1" x14ac:dyDescent="0.25">
      <c r="A3807" s="9"/>
    </row>
    <row r="3808" spans="1:1" x14ac:dyDescent="0.25">
      <c r="A3808" s="9"/>
    </row>
    <row r="3809" spans="1:1" x14ac:dyDescent="0.25">
      <c r="A3809" s="9"/>
    </row>
    <row r="3810" spans="1:1" x14ac:dyDescent="0.25">
      <c r="A3810" s="9"/>
    </row>
    <row r="3811" spans="1:1" x14ac:dyDescent="0.25">
      <c r="A3811" s="9"/>
    </row>
    <row r="3812" spans="1:1" x14ac:dyDescent="0.25">
      <c r="A3812" s="9"/>
    </row>
    <row r="3813" spans="1:1" x14ac:dyDescent="0.25">
      <c r="A3813" s="9"/>
    </row>
    <row r="3814" spans="1:1" x14ac:dyDescent="0.25">
      <c r="A3814" s="9"/>
    </row>
    <row r="3815" spans="1:1" x14ac:dyDescent="0.25">
      <c r="A3815" s="9"/>
    </row>
    <row r="3816" spans="1:1" x14ac:dyDescent="0.25">
      <c r="A3816" s="9"/>
    </row>
    <row r="3817" spans="1:1" x14ac:dyDescent="0.25">
      <c r="A3817" s="9"/>
    </row>
    <row r="3818" spans="1:1" x14ac:dyDescent="0.25">
      <c r="A3818" s="9"/>
    </row>
    <row r="3819" spans="1:1" x14ac:dyDescent="0.25">
      <c r="A3819" s="9"/>
    </row>
    <row r="3820" spans="1:1" x14ac:dyDescent="0.25">
      <c r="A3820" s="9"/>
    </row>
    <row r="3821" spans="1:1" x14ac:dyDescent="0.25">
      <c r="A3821" s="9"/>
    </row>
    <row r="3822" spans="1:1" x14ac:dyDescent="0.25">
      <c r="A3822" s="9"/>
    </row>
    <row r="3823" spans="1:1" x14ac:dyDescent="0.25">
      <c r="A3823" s="9"/>
    </row>
    <row r="3824" spans="1:1" x14ac:dyDescent="0.25">
      <c r="A3824" s="9"/>
    </row>
    <row r="3825" spans="1:1" x14ac:dyDescent="0.25">
      <c r="A3825" s="9"/>
    </row>
    <row r="3826" spans="1:1" x14ac:dyDescent="0.25">
      <c r="A3826" s="9"/>
    </row>
    <row r="3827" spans="1:1" x14ac:dyDescent="0.25">
      <c r="A3827" s="9"/>
    </row>
    <row r="3828" spans="1:1" x14ac:dyDescent="0.25">
      <c r="A3828" s="9"/>
    </row>
    <row r="3829" spans="1:1" x14ac:dyDescent="0.25">
      <c r="A3829" s="9"/>
    </row>
    <row r="3830" spans="1:1" x14ac:dyDescent="0.25">
      <c r="A3830" s="9"/>
    </row>
    <row r="3831" spans="1:1" x14ac:dyDescent="0.25">
      <c r="A3831" s="9"/>
    </row>
    <row r="3832" spans="1:1" x14ac:dyDescent="0.25">
      <c r="A3832" s="9"/>
    </row>
    <row r="3833" spans="1:1" x14ac:dyDescent="0.25">
      <c r="A3833" s="9"/>
    </row>
    <row r="3834" spans="1:1" x14ac:dyDescent="0.25">
      <c r="A3834" s="9"/>
    </row>
    <row r="3835" spans="1:1" x14ac:dyDescent="0.25">
      <c r="A3835" s="9"/>
    </row>
    <row r="3836" spans="1:1" x14ac:dyDescent="0.25">
      <c r="A3836" s="9"/>
    </row>
    <row r="3837" spans="1:1" x14ac:dyDescent="0.25">
      <c r="A3837" s="9"/>
    </row>
    <row r="3838" spans="1:1" x14ac:dyDescent="0.25">
      <c r="A3838" s="9"/>
    </row>
    <row r="3839" spans="1:1" x14ac:dyDescent="0.25">
      <c r="A3839" s="9"/>
    </row>
    <row r="3840" spans="1:1" x14ac:dyDescent="0.25">
      <c r="A3840" s="9"/>
    </row>
    <row r="3841" spans="1:1" x14ac:dyDescent="0.25">
      <c r="A3841" s="9"/>
    </row>
    <row r="3842" spans="1:1" x14ac:dyDescent="0.25">
      <c r="A3842" s="9"/>
    </row>
    <row r="3843" spans="1:1" x14ac:dyDescent="0.25">
      <c r="A3843" s="9"/>
    </row>
    <row r="3844" spans="1:1" x14ac:dyDescent="0.25">
      <c r="A3844" s="9"/>
    </row>
    <row r="3845" spans="1:1" x14ac:dyDescent="0.25">
      <c r="A3845" s="9"/>
    </row>
    <row r="3846" spans="1:1" x14ac:dyDescent="0.25">
      <c r="A3846" s="9"/>
    </row>
    <row r="3847" spans="1:1" x14ac:dyDescent="0.25">
      <c r="A3847" s="9"/>
    </row>
    <row r="3848" spans="1:1" x14ac:dyDescent="0.25">
      <c r="A3848" s="9"/>
    </row>
    <row r="3849" spans="1:1" x14ac:dyDescent="0.25">
      <c r="A3849" s="9"/>
    </row>
    <row r="3850" spans="1:1" x14ac:dyDescent="0.25">
      <c r="A3850" s="9"/>
    </row>
    <row r="3851" spans="1:1" x14ac:dyDescent="0.25">
      <c r="A3851" s="9"/>
    </row>
    <row r="3852" spans="1:1" x14ac:dyDescent="0.25">
      <c r="A3852" s="9"/>
    </row>
    <row r="3853" spans="1:1" x14ac:dyDescent="0.25">
      <c r="A3853" s="9"/>
    </row>
    <row r="3854" spans="1:1" x14ac:dyDescent="0.25">
      <c r="A3854" s="9"/>
    </row>
    <row r="3855" spans="1:1" x14ac:dyDescent="0.25">
      <c r="A3855" s="9"/>
    </row>
    <row r="3856" spans="1:1" x14ac:dyDescent="0.25">
      <c r="A3856" s="9"/>
    </row>
    <row r="3857" spans="1:1" x14ac:dyDescent="0.25">
      <c r="A3857" s="9"/>
    </row>
    <row r="3858" spans="1:1" x14ac:dyDescent="0.25">
      <c r="A3858" s="9"/>
    </row>
    <row r="3859" spans="1:1" x14ac:dyDescent="0.25">
      <c r="A3859" s="9"/>
    </row>
    <row r="3860" spans="1:1" x14ac:dyDescent="0.25">
      <c r="A3860" s="9"/>
    </row>
    <row r="3861" spans="1:1" x14ac:dyDescent="0.25">
      <c r="A3861" s="9"/>
    </row>
    <row r="3862" spans="1:1" x14ac:dyDescent="0.25">
      <c r="A3862" s="9"/>
    </row>
    <row r="3863" spans="1:1" x14ac:dyDescent="0.25">
      <c r="A3863" s="9"/>
    </row>
    <row r="3864" spans="1:1" x14ac:dyDescent="0.25">
      <c r="A3864" s="9"/>
    </row>
    <row r="3865" spans="1:1" x14ac:dyDescent="0.25">
      <c r="A3865" s="9"/>
    </row>
    <row r="3866" spans="1:1" x14ac:dyDescent="0.25">
      <c r="A3866" s="9"/>
    </row>
    <row r="3867" spans="1:1" x14ac:dyDescent="0.25">
      <c r="A3867" s="9"/>
    </row>
    <row r="3868" spans="1:1" x14ac:dyDescent="0.25">
      <c r="A3868" s="9"/>
    </row>
    <row r="3869" spans="1:1" x14ac:dyDescent="0.25">
      <c r="A3869" s="9"/>
    </row>
    <row r="3870" spans="1:1" x14ac:dyDescent="0.25">
      <c r="A3870" s="9"/>
    </row>
    <row r="3871" spans="1:1" x14ac:dyDescent="0.25">
      <c r="A3871" s="9"/>
    </row>
    <row r="3872" spans="1:1" x14ac:dyDescent="0.25">
      <c r="A3872" s="9"/>
    </row>
    <row r="3873" spans="1:1" x14ac:dyDescent="0.25">
      <c r="A3873" s="9"/>
    </row>
    <row r="3874" spans="1:1" x14ac:dyDescent="0.25">
      <c r="A3874" s="9"/>
    </row>
    <row r="3875" spans="1:1" x14ac:dyDescent="0.25">
      <c r="A3875" s="9"/>
    </row>
    <row r="3876" spans="1:1" x14ac:dyDescent="0.25">
      <c r="A3876" s="9"/>
    </row>
    <row r="3877" spans="1:1" x14ac:dyDescent="0.25">
      <c r="A3877" s="9"/>
    </row>
    <row r="3878" spans="1:1" x14ac:dyDescent="0.25">
      <c r="A3878" s="9"/>
    </row>
    <row r="3879" spans="1:1" x14ac:dyDescent="0.25">
      <c r="A3879" s="9"/>
    </row>
    <row r="3880" spans="1:1" x14ac:dyDescent="0.25">
      <c r="A3880" s="9"/>
    </row>
    <row r="3881" spans="1:1" x14ac:dyDescent="0.25">
      <c r="A3881" s="9"/>
    </row>
    <row r="3882" spans="1:1" x14ac:dyDescent="0.25">
      <c r="A3882" s="9"/>
    </row>
    <row r="3883" spans="1:1" x14ac:dyDescent="0.25">
      <c r="A3883" s="9"/>
    </row>
    <row r="3884" spans="1:1" x14ac:dyDescent="0.25">
      <c r="A3884" s="9"/>
    </row>
    <row r="3885" spans="1:1" x14ac:dyDescent="0.25">
      <c r="A3885" s="9"/>
    </row>
    <row r="3886" spans="1:1" x14ac:dyDescent="0.25">
      <c r="A3886" s="9"/>
    </row>
    <row r="3887" spans="1:1" x14ac:dyDescent="0.25">
      <c r="A3887" s="9"/>
    </row>
    <row r="3888" spans="1:1" x14ac:dyDescent="0.25">
      <c r="A3888" s="9"/>
    </row>
    <row r="3889" spans="1:1" x14ac:dyDescent="0.25">
      <c r="A3889" s="9"/>
    </row>
    <row r="3890" spans="1:1" x14ac:dyDescent="0.25">
      <c r="A3890" s="9"/>
    </row>
    <row r="3891" spans="1:1" x14ac:dyDescent="0.25">
      <c r="A3891" s="9"/>
    </row>
    <row r="3892" spans="1:1" x14ac:dyDescent="0.25">
      <c r="A3892" s="9"/>
    </row>
    <row r="3893" spans="1:1" x14ac:dyDescent="0.25">
      <c r="A3893" s="9"/>
    </row>
    <row r="3894" spans="1:1" x14ac:dyDescent="0.25">
      <c r="A3894" s="9"/>
    </row>
    <row r="3895" spans="1:1" x14ac:dyDescent="0.25">
      <c r="A3895" s="9"/>
    </row>
    <row r="3896" spans="1:1" x14ac:dyDescent="0.25">
      <c r="A3896" s="9"/>
    </row>
    <row r="3897" spans="1:1" x14ac:dyDescent="0.25">
      <c r="A3897" s="9"/>
    </row>
    <row r="3898" spans="1:1" x14ac:dyDescent="0.25">
      <c r="A3898" s="9"/>
    </row>
    <row r="3899" spans="1:1" x14ac:dyDescent="0.25">
      <c r="A3899" s="9"/>
    </row>
    <row r="3900" spans="1:1" x14ac:dyDescent="0.25">
      <c r="A3900" s="9"/>
    </row>
    <row r="3901" spans="1:1" x14ac:dyDescent="0.25">
      <c r="A3901" s="9"/>
    </row>
    <row r="3902" spans="1:1" x14ac:dyDescent="0.25">
      <c r="A3902" s="9"/>
    </row>
    <row r="3903" spans="1:1" x14ac:dyDescent="0.25">
      <c r="A3903" s="9"/>
    </row>
    <row r="3904" spans="1:1" x14ac:dyDescent="0.25">
      <c r="A3904" s="9"/>
    </row>
    <row r="3905" spans="1:1" x14ac:dyDescent="0.25">
      <c r="A3905" s="9"/>
    </row>
    <row r="3906" spans="1:1" x14ac:dyDescent="0.25">
      <c r="A3906" s="9"/>
    </row>
    <row r="3907" spans="1:1" x14ac:dyDescent="0.25">
      <c r="A3907" s="9"/>
    </row>
    <row r="3908" spans="1:1" x14ac:dyDescent="0.25">
      <c r="A3908" s="9"/>
    </row>
    <row r="3909" spans="1:1" x14ac:dyDescent="0.25">
      <c r="A3909" s="9"/>
    </row>
    <row r="3910" spans="1:1" x14ac:dyDescent="0.25">
      <c r="A3910" s="9"/>
    </row>
    <row r="3911" spans="1:1" x14ac:dyDescent="0.25">
      <c r="A3911" s="9"/>
    </row>
    <row r="3912" spans="1:1" x14ac:dyDescent="0.25">
      <c r="A3912" s="9"/>
    </row>
    <row r="3913" spans="1:1" x14ac:dyDescent="0.25">
      <c r="A3913" s="9"/>
    </row>
    <row r="3914" spans="1:1" x14ac:dyDescent="0.25">
      <c r="A3914" s="9"/>
    </row>
    <row r="3915" spans="1:1" x14ac:dyDescent="0.25">
      <c r="A3915" s="9"/>
    </row>
    <row r="3916" spans="1:1" x14ac:dyDescent="0.25">
      <c r="A3916" s="9"/>
    </row>
    <row r="3917" spans="1:1" x14ac:dyDescent="0.25">
      <c r="A3917" s="9"/>
    </row>
    <row r="3918" spans="1:1" x14ac:dyDescent="0.25">
      <c r="A3918" s="9"/>
    </row>
    <row r="3919" spans="1:1" x14ac:dyDescent="0.25">
      <c r="A3919" s="9"/>
    </row>
    <row r="3920" spans="1:1" x14ac:dyDescent="0.25">
      <c r="A3920" s="9"/>
    </row>
    <row r="3921" spans="1:1" x14ac:dyDescent="0.25">
      <c r="A3921" s="9"/>
    </row>
    <row r="3922" spans="1:1" x14ac:dyDescent="0.25">
      <c r="A3922" s="9"/>
    </row>
    <row r="3923" spans="1:1" x14ac:dyDescent="0.25">
      <c r="A3923" s="9"/>
    </row>
    <row r="3924" spans="1:1" x14ac:dyDescent="0.25">
      <c r="A3924" s="9"/>
    </row>
    <row r="3925" spans="1:1" x14ac:dyDescent="0.25">
      <c r="A3925" s="9"/>
    </row>
    <row r="3926" spans="1:1" x14ac:dyDescent="0.25">
      <c r="A3926" s="9"/>
    </row>
    <row r="3927" spans="1:1" x14ac:dyDescent="0.25">
      <c r="A3927" s="9"/>
    </row>
    <row r="3928" spans="1:1" x14ac:dyDescent="0.25">
      <c r="A3928" s="9"/>
    </row>
    <row r="3929" spans="1:1" x14ac:dyDescent="0.25">
      <c r="A3929" s="9"/>
    </row>
    <row r="3930" spans="1:1" x14ac:dyDescent="0.25">
      <c r="A3930" s="9"/>
    </row>
    <row r="3931" spans="1:1" x14ac:dyDescent="0.25">
      <c r="A3931" s="9"/>
    </row>
    <row r="3932" spans="1:1" x14ac:dyDescent="0.25">
      <c r="A3932" s="9"/>
    </row>
    <row r="3933" spans="1:1" x14ac:dyDescent="0.25">
      <c r="A3933" s="9"/>
    </row>
    <row r="3934" spans="1:1" x14ac:dyDescent="0.25">
      <c r="A3934" s="9"/>
    </row>
    <row r="3935" spans="1:1" x14ac:dyDescent="0.25">
      <c r="A3935" s="9"/>
    </row>
    <row r="3936" spans="1:1" x14ac:dyDescent="0.25">
      <c r="A3936" s="9"/>
    </row>
    <row r="3937" spans="1:1" x14ac:dyDescent="0.25">
      <c r="A3937" s="9"/>
    </row>
    <row r="3938" spans="1:1" x14ac:dyDescent="0.25">
      <c r="A3938" s="9"/>
    </row>
    <row r="3939" spans="1:1" x14ac:dyDescent="0.25">
      <c r="A3939" s="9"/>
    </row>
    <row r="3940" spans="1:1" x14ac:dyDescent="0.25">
      <c r="A3940" s="9"/>
    </row>
    <row r="3941" spans="1:1" x14ac:dyDescent="0.25">
      <c r="A3941" s="9"/>
    </row>
    <row r="3942" spans="1:1" x14ac:dyDescent="0.25">
      <c r="A3942" s="9"/>
    </row>
    <row r="3943" spans="1:1" x14ac:dyDescent="0.25">
      <c r="A3943" s="9"/>
    </row>
    <row r="3944" spans="1:1" x14ac:dyDescent="0.25">
      <c r="A3944" s="9"/>
    </row>
    <row r="3945" spans="1:1" x14ac:dyDescent="0.25">
      <c r="A3945" s="9"/>
    </row>
    <row r="3946" spans="1:1" x14ac:dyDescent="0.25">
      <c r="A3946" s="9"/>
    </row>
    <row r="3947" spans="1:1" x14ac:dyDescent="0.25">
      <c r="A3947" s="9"/>
    </row>
    <row r="3948" spans="1:1" x14ac:dyDescent="0.25">
      <c r="A3948" s="9"/>
    </row>
    <row r="3949" spans="1:1" x14ac:dyDescent="0.25">
      <c r="A3949" s="9"/>
    </row>
    <row r="3950" spans="1:1" x14ac:dyDescent="0.25">
      <c r="A3950" s="9"/>
    </row>
    <row r="3951" spans="1:1" x14ac:dyDescent="0.25">
      <c r="A3951" s="9"/>
    </row>
    <row r="3952" spans="1:1" x14ac:dyDescent="0.25">
      <c r="A3952" s="9"/>
    </row>
    <row r="3953" spans="1:1" x14ac:dyDescent="0.25">
      <c r="A3953" s="9"/>
    </row>
    <row r="3954" spans="1:1" x14ac:dyDescent="0.25">
      <c r="A3954" s="9"/>
    </row>
    <row r="3955" spans="1:1" x14ac:dyDescent="0.25">
      <c r="A3955" s="9"/>
    </row>
    <row r="3956" spans="1:1" x14ac:dyDescent="0.25">
      <c r="A3956" s="9"/>
    </row>
    <row r="3957" spans="1:1" x14ac:dyDescent="0.25">
      <c r="A3957" s="9"/>
    </row>
    <row r="3958" spans="1:1" x14ac:dyDescent="0.25">
      <c r="A3958" s="9"/>
    </row>
    <row r="3959" spans="1:1" x14ac:dyDescent="0.25">
      <c r="A3959" s="9"/>
    </row>
    <row r="3960" spans="1:1" x14ac:dyDescent="0.25">
      <c r="A3960" s="9"/>
    </row>
    <row r="3961" spans="1:1" x14ac:dyDescent="0.25">
      <c r="A3961" s="9"/>
    </row>
    <row r="3962" spans="1:1" x14ac:dyDescent="0.25">
      <c r="A3962" s="9"/>
    </row>
    <row r="3963" spans="1:1" x14ac:dyDescent="0.25">
      <c r="A3963" s="9"/>
    </row>
    <row r="3964" spans="1:1" x14ac:dyDescent="0.25">
      <c r="A3964" s="9"/>
    </row>
    <row r="3965" spans="1:1" x14ac:dyDescent="0.25">
      <c r="A3965" s="9"/>
    </row>
    <row r="3966" spans="1:1" x14ac:dyDescent="0.25">
      <c r="A3966" s="9"/>
    </row>
    <row r="3967" spans="1:1" x14ac:dyDescent="0.25">
      <c r="A3967" s="9"/>
    </row>
    <row r="3968" spans="1:1" x14ac:dyDescent="0.25">
      <c r="A3968" s="9"/>
    </row>
    <row r="3969" spans="1:1" x14ac:dyDescent="0.25">
      <c r="A3969" s="9"/>
    </row>
    <row r="3970" spans="1:1" x14ac:dyDescent="0.25">
      <c r="A3970" s="9"/>
    </row>
    <row r="3971" spans="1:1" x14ac:dyDescent="0.25">
      <c r="A3971" s="9"/>
    </row>
    <row r="3972" spans="1:1" x14ac:dyDescent="0.25">
      <c r="A3972" s="9"/>
    </row>
    <row r="3973" spans="1:1" x14ac:dyDescent="0.25">
      <c r="A3973" s="9"/>
    </row>
    <row r="3974" spans="1:1" x14ac:dyDescent="0.25">
      <c r="A3974" s="9"/>
    </row>
    <row r="3975" spans="1:1" x14ac:dyDescent="0.25">
      <c r="A3975" s="9"/>
    </row>
    <row r="3976" spans="1:1" x14ac:dyDescent="0.25">
      <c r="A3976" s="9"/>
    </row>
    <row r="3977" spans="1:1" x14ac:dyDescent="0.25">
      <c r="A3977" s="9"/>
    </row>
    <row r="3978" spans="1:1" x14ac:dyDescent="0.25">
      <c r="A3978" s="9"/>
    </row>
    <row r="3979" spans="1:1" x14ac:dyDescent="0.25">
      <c r="A3979" s="9"/>
    </row>
    <row r="3980" spans="1:1" x14ac:dyDescent="0.25">
      <c r="A3980" s="9"/>
    </row>
    <row r="3981" spans="1:1" x14ac:dyDescent="0.25">
      <c r="A3981" s="9"/>
    </row>
    <row r="3982" spans="1:1" x14ac:dyDescent="0.25">
      <c r="A3982" s="9"/>
    </row>
    <row r="3983" spans="1:1" x14ac:dyDescent="0.25">
      <c r="A3983" s="9"/>
    </row>
    <row r="3984" spans="1:1" x14ac:dyDescent="0.25">
      <c r="A3984" s="9"/>
    </row>
    <row r="3985" spans="1:1" x14ac:dyDescent="0.25">
      <c r="A3985" s="9"/>
    </row>
    <row r="3986" spans="1:1" x14ac:dyDescent="0.25">
      <c r="A3986" s="9"/>
    </row>
    <row r="3987" spans="1:1" x14ac:dyDescent="0.25">
      <c r="A3987" s="9"/>
    </row>
    <row r="3988" spans="1:1" x14ac:dyDescent="0.25">
      <c r="A3988" s="9"/>
    </row>
    <row r="3989" spans="1:1" x14ac:dyDescent="0.25">
      <c r="A3989" s="9"/>
    </row>
    <row r="3990" spans="1:1" x14ac:dyDescent="0.25">
      <c r="A3990" s="9"/>
    </row>
    <row r="3991" spans="1:1" x14ac:dyDescent="0.25">
      <c r="A3991" s="9"/>
    </row>
    <row r="3992" spans="1:1" x14ac:dyDescent="0.25">
      <c r="A3992" s="9"/>
    </row>
    <row r="3993" spans="1:1" x14ac:dyDescent="0.25">
      <c r="A3993" s="9"/>
    </row>
    <row r="3994" spans="1:1" x14ac:dyDescent="0.25">
      <c r="A3994" s="9"/>
    </row>
    <row r="3995" spans="1:1" x14ac:dyDescent="0.25">
      <c r="A3995" s="9"/>
    </row>
    <row r="3996" spans="1:1" x14ac:dyDescent="0.25">
      <c r="A3996" s="9"/>
    </row>
    <row r="3997" spans="1:1" x14ac:dyDescent="0.25">
      <c r="A3997" s="9"/>
    </row>
    <row r="3998" spans="1:1" x14ac:dyDescent="0.25">
      <c r="A3998" s="9"/>
    </row>
    <row r="3999" spans="1:1" x14ac:dyDescent="0.25">
      <c r="A3999" s="9"/>
    </row>
    <row r="4000" spans="1:1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1.kategorija</vt:lpstr>
      <vt:lpstr>2.kategorija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Računovodstvo</cp:lastModifiedBy>
  <dcterms:created xsi:type="dcterms:W3CDTF">2024-03-05T11:42:46Z</dcterms:created>
  <dcterms:modified xsi:type="dcterms:W3CDTF">2026-10-16T08:32:29Z</dcterms:modified>
</cp:coreProperties>
</file>