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čunovodstvo\Desktop\JAVNA OBJAVA\"/>
    </mc:Choice>
  </mc:AlternateContent>
  <bookViews>
    <workbookView xWindow="0" yWindow="0" windowWidth="28800" windowHeight="13005"/>
  </bookViews>
  <sheets>
    <sheet name="1.kategorija" sheetId="1" r:id="rId1"/>
    <sheet name="2.kategorij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2" l="1"/>
  <c r="D27" i="2"/>
  <c r="D20" i="2"/>
  <c r="D13" i="2"/>
  <c r="D37" i="1" l="1"/>
  <c r="D36" i="1" l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<sst xmlns="http://schemas.openxmlformats.org/spreadsheetml/2006/main" count="151" uniqueCount="68">
  <si>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</si>
  <si>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</si>
  <si>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</si>
  <si>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</si>
  <si>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</si>
  <si>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</si>
  <si>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</si>
  <si>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</si>
  <si>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MITNICA_x000D_
FRUŠKOGORSKA 2_x000D_
32000 VUKOVAR_x000D_
Tel: +385(32)410501   Fax: +385(32)412913_x000D_
OIB: 15530245008_x000D_
Mail: nevenka.dumic@skole.hr_x000D_
IBAN: HR2425000091102030596</t>
  </si>
  <si>
    <t>Isplata Sredstava Za Razdoblje: 01.08.2026 Do 31.08.2026</t>
  </si>
  <si>
    <t>VODOVOD GRADA VUKOVARA d.o.o.</t>
  </si>
  <si>
    <t>95863787953</t>
  </si>
  <si>
    <t>32010 VUKOVAR</t>
  </si>
  <si>
    <t>KOMUNALNE USLUGE</t>
  </si>
  <si>
    <t>OSNOVNA ŠKOLA MITNICA</t>
  </si>
  <si>
    <t>Ukupno:</t>
  </si>
  <si>
    <t>HP-HRVATSKA POŠTA</t>
  </si>
  <si>
    <t>87311810356</t>
  </si>
  <si>
    <t>32000 VUKOVAR</t>
  </si>
  <si>
    <t>USLUGE TELEFONA, POŠTE I PRIJEVOZA</t>
  </si>
  <si>
    <t>FINA Financijska agencija</t>
  </si>
  <si>
    <t>85821130368</t>
  </si>
  <si>
    <t>10000 Zagreb</t>
  </si>
  <si>
    <t>RAČUNALNE USLUGE</t>
  </si>
  <si>
    <t>AD SERVIS</t>
  </si>
  <si>
    <t>839995961595</t>
  </si>
  <si>
    <t>USLUGE TEKUĆEG I INVESTICIJSKOG ODRŽAVANJA</t>
  </si>
  <si>
    <t>PICTURA</t>
  </si>
  <si>
    <t>83418057205</t>
  </si>
  <si>
    <t>MATERIJAL I DIJELOVI ZA TEKUĆE I INVESTICIJSKO ODRŽAVANJE</t>
  </si>
  <si>
    <t>"KOMUNALAC" d.o.o.</t>
  </si>
  <si>
    <t>83101904488</t>
  </si>
  <si>
    <t>HRVATSKI TELEKOM d.d. -mobilni</t>
  </si>
  <si>
    <t>81793146560</t>
  </si>
  <si>
    <t>10110 ZAGREB</t>
  </si>
  <si>
    <t>HRVATSKI TELEKOM - fiksni</t>
  </si>
  <si>
    <t>Optimus lab d.o.o.</t>
  </si>
  <si>
    <t>71981294715</t>
  </si>
  <si>
    <t>40000 ČAKOVEC</t>
  </si>
  <si>
    <t>HEP-OPSKRBA d.o.o.</t>
  </si>
  <si>
    <t>63073332379</t>
  </si>
  <si>
    <t>ZAGREB</t>
  </si>
  <si>
    <t>ENERGIJA</t>
  </si>
  <si>
    <t>HEP OPSKRBA PLINOM D.O.O.</t>
  </si>
  <si>
    <t>60155964806</t>
  </si>
  <si>
    <t>31000 OSIJEK</t>
  </si>
  <si>
    <t>TRGOVAČKI OBRT "TORO"</t>
  </si>
  <si>
    <t>34400605279</t>
  </si>
  <si>
    <t>VUKOVAR</t>
  </si>
  <si>
    <t>SITNI INVENTAR I AUTO GUME</t>
  </si>
  <si>
    <t>INA-INDUSTRIJA NAFTE d.d.</t>
  </si>
  <si>
    <t>27759560625</t>
  </si>
  <si>
    <t>10020 ZAGREB</t>
  </si>
  <si>
    <t>VETERINARSKA STANICA VUKOVAR d.d.</t>
  </si>
  <si>
    <t>24521029367</t>
  </si>
  <si>
    <t>U.T.O. m5 računala</t>
  </si>
  <si>
    <t>18285734514</t>
  </si>
  <si>
    <t>PLAĆE ZA REDOVAN RAD</t>
  </si>
  <si>
    <t>NAKNADE ZA PRIJEVOZ, ZA RAD NA TERENU I ODVOJENI ŽIVOT</t>
  </si>
  <si>
    <t>Sveukupno:</t>
  </si>
  <si>
    <t>POREZ NA DOHODAK</t>
  </si>
  <si>
    <t>DOPRINOS ZA MO I STUP</t>
  </si>
  <si>
    <t>DOPRINOS ZA MO II STUP</t>
  </si>
  <si>
    <t>DOPRINOS ZA ZDRAVSTVENO OSIGURANJE</t>
  </si>
  <si>
    <t>DOPRINOS ZA ZDRAVTVENO OSIGURANJE</t>
  </si>
  <si>
    <t>Ukupno: MZO - PLAĆE ZA 7-2026</t>
  </si>
  <si>
    <t>Ukupno: PRODUŽENI BORAVAK - PLAĆE ZA 7-2026</t>
  </si>
  <si>
    <t>Ukupno: POMOĆNICI U NASTAVI - PLAĆE ZA 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</si>
</sst>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" fillId="0" borderId="13" xfId="0" applyFont="1" applyBorder="1" applyAlignment="1">
      <alignment horizontal="left" vertical="top"/>
    </xf>
    <xf numFmtId="164" fontId="1" fillId="0" borderId="4" xfId="0" applyNumberFormat="1" applyFont="1" applyBorder="1" applyAlignment="1">
      <alignment vertical="top"/>
    </xf>
    <xf numFmtId="164" fontId="0" fillId="0" borderId="0" xfId="0" applyNumberFormat="1" applyAlignment="1">
      <alignment vertical="center"/>
    </xf>
    <xf numFmtId="0" fontId="1" fillId="0" borderId="0" xfId="0" applyFont="1" applyBorder="1" applyAlignment="1">
      <alignment horizontal="left" vertical="top" wrapText="1"/>
    </xf>
    <xf numFmtId="164" fontId="1" fillId="0" borderId="0" xfId="0" applyNumberFormat="1" applyFont="1" applyBorder="1" applyAlignment="1">
      <alignment vertical="center"/>
    </xf>
    <xf numFmtId="0" fontId="1" fillId="0" borderId="1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4"/>
  <sheetViews>
    <sheetView tabSelected="1" zoomScaleNormal="100" workbookViewId="0">
      <selection activeCell="A12" sqref="A1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66.77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66.77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11.19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11.19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12.62</v>
      </c>
      <c r="E11" s="10">
        <v>3238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12.62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18</v>
      </c>
      <c r="D13" s="18">
        <v>100</v>
      </c>
      <c r="E13" s="10">
        <v>3232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100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12</v>
      </c>
      <c r="D15" s="18">
        <v>48.45</v>
      </c>
      <c r="E15" s="10">
        <v>3224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48.45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18</v>
      </c>
      <c r="D17" s="18">
        <v>53.03</v>
      </c>
      <c r="E17" s="10">
        <v>3234</v>
      </c>
      <c r="F17" s="9" t="s">
        <v>13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53.03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117.28</v>
      </c>
      <c r="E19" s="10">
        <v>3231</v>
      </c>
      <c r="F19" s="9" t="s">
        <v>19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117.28</v>
      </c>
      <c r="E20" s="23"/>
      <c r="F20" s="25"/>
      <c r="G20" s="26"/>
    </row>
    <row r="21" spans="1:7" x14ac:dyDescent="0.25">
      <c r="A21" s="9" t="s">
        <v>35</v>
      </c>
      <c r="B21" s="14" t="s">
        <v>33</v>
      </c>
      <c r="C21" s="10" t="s">
        <v>34</v>
      </c>
      <c r="D21" s="18">
        <v>56.59</v>
      </c>
      <c r="E21" s="10">
        <v>3231</v>
      </c>
      <c r="F21" s="9" t="s">
        <v>19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56.59</v>
      </c>
      <c r="E22" s="23"/>
      <c r="F22" s="25"/>
      <c r="G22" s="26"/>
    </row>
    <row r="23" spans="1:7" x14ac:dyDescent="0.25">
      <c r="A23" s="9" t="s">
        <v>36</v>
      </c>
      <c r="B23" s="14" t="s">
        <v>37</v>
      </c>
      <c r="C23" s="10" t="s">
        <v>38</v>
      </c>
      <c r="D23" s="18">
        <v>101.25</v>
      </c>
      <c r="E23" s="10">
        <v>3238</v>
      </c>
      <c r="F23" s="9" t="s">
        <v>23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101.25</v>
      </c>
      <c r="E24" s="23"/>
      <c r="F24" s="25"/>
      <c r="G24" s="26"/>
    </row>
    <row r="25" spans="1:7" x14ac:dyDescent="0.25">
      <c r="A25" s="9" t="s">
        <v>39</v>
      </c>
      <c r="B25" s="14" t="s">
        <v>40</v>
      </c>
      <c r="C25" s="10" t="s">
        <v>41</v>
      </c>
      <c r="D25" s="18">
        <v>264.23</v>
      </c>
      <c r="E25" s="10">
        <v>3223</v>
      </c>
      <c r="F25" s="9" t="s">
        <v>42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264.23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45</v>
      </c>
      <c r="D27" s="18">
        <v>5.03</v>
      </c>
      <c r="E27" s="10">
        <v>3223</v>
      </c>
      <c r="F27" s="9" t="s">
        <v>42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5.03</v>
      </c>
      <c r="E28" s="23"/>
      <c r="F28" s="25"/>
      <c r="G28" s="26"/>
    </row>
    <row r="29" spans="1:7" x14ac:dyDescent="0.25">
      <c r="A29" s="9" t="s">
        <v>46</v>
      </c>
      <c r="B29" s="14" t="s">
        <v>47</v>
      </c>
      <c r="C29" s="10" t="s">
        <v>48</v>
      </c>
      <c r="D29" s="18">
        <v>26.25</v>
      </c>
      <c r="E29" s="10">
        <v>3225</v>
      </c>
      <c r="F29" s="9" t="s">
        <v>49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26.25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61.6</v>
      </c>
      <c r="E31" s="10">
        <v>3223</v>
      </c>
      <c r="F31" s="9" t="s">
        <v>42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61.6</v>
      </c>
      <c r="E32" s="23"/>
      <c r="F32" s="25"/>
      <c r="G32" s="26"/>
    </row>
    <row r="33" spans="1:7" x14ac:dyDescent="0.25">
      <c r="A33" s="9" t="s">
        <v>53</v>
      </c>
      <c r="B33" s="14" t="s">
        <v>54</v>
      </c>
      <c r="C33" s="10" t="s">
        <v>18</v>
      </c>
      <c r="D33" s="18">
        <v>163.75</v>
      </c>
      <c r="E33" s="10">
        <v>3234</v>
      </c>
      <c r="F33" s="9" t="s">
        <v>13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163.75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18</v>
      </c>
      <c r="D35" s="18">
        <v>104.5</v>
      </c>
      <c r="E35" s="10">
        <v>3238</v>
      </c>
      <c r="F35" s="9" t="s">
        <v>23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104.5</v>
      </c>
      <c r="E36" s="23"/>
      <c r="F36" s="25"/>
      <c r="G36" s="26"/>
    </row>
    <row r="37" spans="1:7" ht="15.75" thickBot="1" x14ac:dyDescent="0.3">
      <c r="A37" s="29" t="s">
        <v>59</v>
      </c>
      <c r="B37" s="30"/>
      <c r="C37" s="31"/>
      <c r="D37" s="32">
        <f>SUM(D8,D10,D12,D14,D16,D18,D20,D22,D24,D26,D28,D30,D32,D34,D36)</f>
        <v>1192.54</v>
      </c>
      <c r="E37" s="31"/>
      <c r="F37" s="33"/>
      <c r="G37" s="34"/>
    </row>
    <row r="38" spans="1:7" x14ac:dyDescent="0.25">
      <c r="A38" s="9"/>
      <c r="B38" s="14"/>
      <c r="C38" s="10"/>
      <c r="D38" s="18"/>
      <c r="E38" s="10"/>
      <c r="F38" s="9"/>
    </row>
    <row r="39" spans="1:7" x14ac:dyDescent="0.25">
      <c r="A39" s="9"/>
      <c r="B39" s="14"/>
      <c r="C39" s="10"/>
      <c r="D39" s="18"/>
      <c r="E39" s="10"/>
      <c r="F39" s="9"/>
    </row>
    <row r="40" spans="1:7" x14ac:dyDescent="0.25">
      <c r="A40" s="9"/>
      <c r="B40" s="14"/>
      <c r="C40" s="10"/>
      <c r="D40" s="18"/>
      <c r="E40" s="10"/>
      <c r="F40" s="9"/>
    </row>
    <row r="41" spans="1:7" x14ac:dyDescent="0.25">
      <c r="A41" s="9"/>
      <c r="B41" s="14"/>
      <c r="C41" s="10"/>
      <c r="D41" s="18"/>
      <c r="E41" s="10"/>
      <c r="F41" s="9"/>
    </row>
    <row r="42" spans="1:7" x14ac:dyDescent="0.25">
      <c r="A42" s="9"/>
      <c r="B42" s="14"/>
      <c r="C42" s="10"/>
      <c r="D42" s="18"/>
      <c r="E42" s="10"/>
      <c r="F42" s="9"/>
    </row>
    <row r="43" spans="1:7" x14ac:dyDescent="0.25">
      <c r="A43" s="9"/>
      <c r="B43" s="14"/>
      <c r="C43" s="10"/>
      <c r="D43" s="18"/>
      <c r="E43" s="10"/>
      <c r="F43" s="9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5"/>
  <sheetViews>
    <sheetView topLeftCell="A16" zoomScaleNormal="100" workbookViewId="0">
      <selection activeCell="C26" sqref="C2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23.1" customHeight="1" thickTop="1" x14ac:dyDescent="0.25">
      <c r="A7" s="35"/>
      <c r="B7" s="36"/>
      <c r="C7" s="37"/>
      <c r="D7" s="38">
        <v>74233.87</v>
      </c>
      <c r="E7" s="37">
        <v>3111</v>
      </c>
      <c r="F7" s="39" t="s">
        <v>57</v>
      </c>
      <c r="G7" s="27" t="s">
        <v>14</v>
      </c>
    </row>
    <row r="8" spans="1:7" ht="23.1" customHeight="1" x14ac:dyDescent="0.25">
      <c r="A8" s="40"/>
      <c r="B8" s="41"/>
      <c r="C8" s="42"/>
      <c r="D8" s="43">
        <v>5039.2700000000004</v>
      </c>
      <c r="E8" s="42">
        <v>3141</v>
      </c>
      <c r="F8" s="44" t="s">
        <v>60</v>
      </c>
      <c r="G8" s="28" t="s">
        <v>14</v>
      </c>
    </row>
    <row r="9" spans="1:7" ht="23.1" customHeight="1" x14ac:dyDescent="0.25">
      <c r="A9" s="40"/>
      <c r="B9" s="41"/>
      <c r="C9" s="42"/>
      <c r="D9" s="43">
        <v>14785.96</v>
      </c>
      <c r="E9" s="42">
        <v>3151</v>
      </c>
      <c r="F9" s="44" t="s">
        <v>61</v>
      </c>
      <c r="G9" s="28" t="s">
        <v>14</v>
      </c>
    </row>
    <row r="10" spans="1:7" ht="23.1" customHeight="1" x14ac:dyDescent="0.25">
      <c r="A10" s="40"/>
      <c r="B10" s="41"/>
      <c r="C10" s="42"/>
      <c r="D10" s="43">
        <v>4882.79</v>
      </c>
      <c r="E10" s="42">
        <v>3151</v>
      </c>
      <c r="F10" s="44" t="s">
        <v>62</v>
      </c>
      <c r="G10" s="28" t="s">
        <v>14</v>
      </c>
    </row>
    <row r="11" spans="1:7" ht="23.1" customHeight="1" x14ac:dyDescent="0.25">
      <c r="A11" s="40"/>
      <c r="B11" s="41"/>
      <c r="C11" s="42"/>
      <c r="D11" s="43">
        <v>16325.46</v>
      </c>
      <c r="E11" s="42">
        <v>3162</v>
      </c>
      <c r="F11" s="44" t="s">
        <v>63</v>
      </c>
      <c r="G11" s="28" t="s">
        <v>14</v>
      </c>
    </row>
    <row r="12" spans="1:7" ht="23.1" customHeight="1" x14ac:dyDescent="0.25">
      <c r="A12" s="40"/>
      <c r="B12" s="41"/>
      <c r="C12" s="42"/>
      <c r="D12" s="43">
        <v>1286.98</v>
      </c>
      <c r="E12" s="42">
        <v>3212</v>
      </c>
      <c r="F12" s="44" t="s">
        <v>58</v>
      </c>
      <c r="G12" s="28" t="s">
        <v>14</v>
      </c>
    </row>
    <row r="13" spans="1:7" ht="23.1" customHeight="1" thickBot="1" x14ac:dyDescent="0.3">
      <c r="A13" s="45" t="s">
        <v>65</v>
      </c>
      <c r="B13" s="22"/>
      <c r="C13" s="23"/>
      <c r="D13" s="46">
        <f>SUM(D7:D12)</f>
        <v>116554.33</v>
      </c>
      <c r="E13" s="23"/>
      <c r="F13" s="25"/>
      <c r="G13" s="26"/>
    </row>
    <row r="14" spans="1:7" ht="23.1" customHeight="1" x14ac:dyDescent="0.25">
      <c r="A14" s="9"/>
      <c r="B14" s="14"/>
      <c r="C14" s="10"/>
      <c r="D14" s="47">
        <v>3210.2</v>
      </c>
      <c r="E14" s="10">
        <v>3111</v>
      </c>
      <c r="F14" s="9" t="s">
        <v>57</v>
      </c>
      <c r="G14" s="28" t="s">
        <v>14</v>
      </c>
    </row>
    <row r="15" spans="1:7" ht="23.1" customHeight="1" x14ac:dyDescent="0.25">
      <c r="A15" s="9"/>
      <c r="B15" s="14"/>
      <c r="C15" s="10"/>
      <c r="D15" s="47">
        <v>143.35</v>
      </c>
      <c r="E15" s="10">
        <v>3141</v>
      </c>
      <c r="F15" s="9" t="s">
        <v>60</v>
      </c>
      <c r="G15" s="28" t="s">
        <v>14</v>
      </c>
    </row>
    <row r="16" spans="1:7" ht="23.1" customHeight="1" x14ac:dyDescent="0.25">
      <c r="A16" s="9"/>
      <c r="B16" s="14"/>
      <c r="C16" s="10"/>
      <c r="D16" s="47">
        <v>628.79999999999995</v>
      </c>
      <c r="E16" s="10">
        <v>3151</v>
      </c>
      <c r="F16" s="9" t="s">
        <v>61</v>
      </c>
      <c r="G16" s="28" t="s">
        <v>14</v>
      </c>
    </row>
    <row r="17" spans="1:7" ht="23.1" customHeight="1" x14ac:dyDescent="0.25">
      <c r="A17" s="9"/>
      <c r="B17" s="14"/>
      <c r="C17" s="10"/>
      <c r="D17" s="47">
        <v>209.6</v>
      </c>
      <c r="E17" s="10">
        <v>3151</v>
      </c>
      <c r="F17" s="9" t="s">
        <v>62</v>
      </c>
      <c r="G17" s="28" t="s">
        <v>14</v>
      </c>
    </row>
    <row r="18" spans="1:7" ht="23.1" customHeight="1" x14ac:dyDescent="0.25">
      <c r="A18" s="9"/>
      <c r="B18" s="14"/>
      <c r="C18" s="10"/>
      <c r="D18" s="47">
        <v>691.67</v>
      </c>
      <c r="E18" s="10">
        <v>3162</v>
      </c>
      <c r="F18" s="9" t="s">
        <v>64</v>
      </c>
      <c r="G18" s="28" t="s">
        <v>14</v>
      </c>
    </row>
    <row r="19" spans="1:7" ht="23.1" customHeight="1" x14ac:dyDescent="0.25">
      <c r="A19" s="9"/>
      <c r="B19" s="14"/>
      <c r="C19" s="10"/>
      <c r="D19" s="47">
        <v>24</v>
      </c>
      <c r="E19" s="10">
        <v>3212</v>
      </c>
      <c r="F19" s="9" t="s">
        <v>58</v>
      </c>
      <c r="G19" s="28" t="s">
        <v>14</v>
      </c>
    </row>
    <row r="20" spans="1:7" ht="23.1" customHeight="1" thickBot="1" x14ac:dyDescent="0.3">
      <c r="A20" s="48" t="s">
        <v>66</v>
      </c>
      <c r="B20" s="41"/>
      <c r="C20" s="42"/>
      <c r="D20" s="49">
        <f>SUM(D14:D19)</f>
        <v>4907.62</v>
      </c>
      <c r="E20" s="42"/>
      <c r="F20" s="44"/>
      <c r="G20" s="28"/>
    </row>
    <row r="21" spans="1:7" ht="23.1" customHeight="1" x14ac:dyDescent="0.25">
      <c r="A21" s="35"/>
      <c r="B21" s="36"/>
      <c r="C21" s="37"/>
      <c r="D21" s="38">
        <v>3432.81</v>
      </c>
      <c r="E21" s="37">
        <v>3111</v>
      </c>
      <c r="F21" s="39" t="s">
        <v>57</v>
      </c>
      <c r="G21" s="27" t="s">
        <v>14</v>
      </c>
    </row>
    <row r="22" spans="1:7" ht="23.1" customHeight="1" x14ac:dyDescent="0.25">
      <c r="A22" s="40"/>
      <c r="B22" s="41"/>
      <c r="C22" s="42"/>
      <c r="D22" s="43">
        <v>114.75</v>
      </c>
      <c r="E22" s="42">
        <v>3141</v>
      </c>
      <c r="F22" s="44" t="s">
        <v>60</v>
      </c>
      <c r="G22" s="28" t="s">
        <v>14</v>
      </c>
    </row>
    <row r="23" spans="1:7" ht="23.1" customHeight="1" x14ac:dyDescent="0.25">
      <c r="A23" s="40"/>
      <c r="B23" s="41"/>
      <c r="C23" s="42"/>
      <c r="D23" s="43">
        <v>582.08000000000004</v>
      </c>
      <c r="E23" s="42">
        <v>3151</v>
      </c>
      <c r="F23" s="44" t="s">
        <v>61</v>
      </c>
      <c r="G23" s="28" t="s">
        <v>14</v>
      </c>
    </row>
    <row r="24" spans="1:7" ht="23.1" customHeight="1" x14ac:dyDescent="0.25">
      <c r="A24" s="40"/>
      <c r="B24" s="41"/>
      <c r="C24" s="42"/>
      <c r="D24" s="43">
        <v>217.36</v>
      </c>
      <c r="E24" s="42">
        <v>3151</v>
      </c>
      <c r="F24" s="44" t="s">
        <v>62</v>
      </c>
      <c r="G24" s="28" t="s">
        <v>14</v>
      </c>
    </row>
    <row r="25" spans="1:7" ht="23.1" customHeight="1" x14ac:dyDescent="0.25">
      <c r="A25" s="40"/>
      <c r="B25" s="41"/>
      <c r="C25" s="42"/>
      <c r="D25" s="43">
        <v>717.26</v>
      </c>
      <c r="E25" s="42">
        <v>3162</v>
      </c>
      <c r="F25" s="44" t="s">
        <v>63</v>
      </c>
      <c r="G25" s="28" t="s">
        <v>14</v>
      </c>
    </row>
    <row r="26" spans="1:7" ht="23.1" customHeight="1" x14ac:dyDescent="0.25">
      <c r="A26" s="40"/>
      <c r="B26" s="41"/>
      <c r="C26" s="42"/>
      <c r="D26" s="43">
        <v>48</v>
      </c>
      <c r="E26" s="42">
        <v>3212</v>
      </c>
      <c r="F26" s="44" t="s">
        <v>58</v>
      </c>
      <c r="G26" s="28" t="s">
        <v>14</v>
      </c>
    </row>
    <row r="27" spans="1:7" ht="23.1" customHeight="1" thickBot="1" x14ac:dyDescent="0.3">
      <c r="A27" s="50" t="s">
        <v>67</v>
      </c>
      <c r="B27" s="22"/>
      <c r="C27" s="23"/>
      <c r="D27" s="46">
        <f>SUM(D21:D26)</f>
        <v>5112.26</v>
      </c>
      <c r="E27" s="23"/>
      <c r="F27" s="25"/>
      <c r="G27" s="26"/>
    </row>
    <row r="28" spans="1:7" ht="23.1" customHeight="1" thickBot="1" x14ac:dyDescent="0.3">
      <c r="A28" s="51" t="s">
        <v>59</v>
      </c>
      <c r="B28" s="22"/>
      <c r="C28" s="23"/>
      <c r="D28" s="52">
        <f>SUM(D13+D20+D27)</f>
        <v>126574.20999999999</v>
      </c>
      <c r="E28" s="23"/>
      <c r="F28" s="25"/>
      <c r="G28" s="26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</row>
    <row r="3983" spans="1:6" x14ac:dyDescent="0.25">
      <c r="A3983" s="9"/>
    </row>
    <row r="3984" spans="1:6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1.kategorija</vt:lpstr>
      <vt:lpstr>2.kategorija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dcterms:created xsi:type="dcterms:W3CDTF">2024-03-05T11:42:46Z</dcterms:created>
  <dcterms:modified xsi:type="dcterms:W3CDTF">2026-09-21T06:01:39Z</dcterms:modified>
</cp:coreProperties>
</file>