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A OBJAVA\"/>
    </mc:Choice>
  </mc:AlternateContent>
  <bookViews>
    <workbookView xWindow="0" yWindow="0" windowWidth="28800" windowHeight="13005"/>
  </bookViews>
  <sheets>
    <sheet name="1.kategorija" sheetId="1" r:id="rId1"/>
    <sheet name="2.kategorij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2" l="1"/>
  <c r="D29" i="2"/>
  <c r="D22" i="2"/>
  <c r="D15" i="2"/>
  <c r="D34" i="2" l="1"/>
  <c r="D35" i="2" s="1"/>
  <c r="D79" i="1" l="1"/>
  <c r="D75" i="1"/>
  <c r="D73" i="1"/>
  <c r="D71" i="1"/>
  <c r="D69" i="1"/>
  <c r="D67" i="1"/>
  <c r="D65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28" i="1"/>
  <c r="D26" i="1"/>
  <c r="D24" i="1"/>
  <c r="D22" i="1"/>
  <c r="D20" i="1"/>
  <c r="D18" i="1"/>
  <c r="D16" i="1"/>
  <c r="D14" i="1"/>
  <c r="D12" i="1"/>
  <c r="D10" i="1"/>
  <c r="D8" i="1"/>
  <c r="D80" i="1" s="1"/>
</calcChain>
</file>

<file path=xl/sharedStrings.xml><?xml version="1.0" encoding="utf-8"?>
<sst xmlns="http://schemas.openxmlformats.org/spreadsheetml/2006/main" count="284" uniqueCount="123">
  <si>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</si>
  <si>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</si>
  <si>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</si>
  <si>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</si>
  <si>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</si>
  <si>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</si>
  <si>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</si>
  <si>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</si>
  <si>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MITNICA_x000D_
FRUŠKOGORSKA 2_x000D_
32000 VUKOVAR_x000D_
Tel: +385(32)410501   Fax: +385(32)412913_x000D_
OIB: 15530245008_x000D_
Mail: nevenka.dumic@skole.hr_x000D_
IBAN: HR2425000091102030596</t>
  </si>
  <si>
    <t>Isplata Sredstava Za Razdoblje: 01.06.2026 Do 30.06.2026</t>
  </si>
  <si>
    <t>ČAZMATRANS VUKOVAR d.o.o.</t>
  </si>
  <si>
    <t>99617488144</t>
  </si>
  <si>
    <t>32000 VUKOVAR</t>
  </si>
  <si>
    <t>USLUGE TELEFONA, POŠTE I PRIJEVOZA</t>
  </si>
  <si>
    <t>OSNOVNA ŠKOLA MITNICA</t>
  </si>
  <si>
    <t>Ukupno:</t>
  </si>
  <si>
    <t>VODOVOD GRADA VUKOVARA d.o.o.</t>
  </si>
  <si>
    <t>95863787953</t>
  </si>
  <si>
    <t>32010 VUKOVAR</t>
  </si>
  <si>
    <t>KOMUNALNE USLUGE</t>
  </si>
  <si>
    <t>PLODINE</t>
  </si>
  <si>
    <t>92510683607</t>
  </si>
  <si>
    <t xml:space="preserve">51000 RIJEKA </t>
  </si>
  <si>
    <t>MATERIJAL I SIROVINE</t>
  </si>
  <si>
    <t>LIMBO d.o.o.</t>
  </si>
  <si>
    <t>89463009149</t>
  </si>
  <si>
    <t>31000 OSIJEK</t>
  </si>
  <si>
    <t>UREDSKI MATERIJAL I OSTALI MATERIJALNI RASHODI</t>
  </si>
  <si>
    <t>HP-HRVATSKA POŠTA</t>
  </si>
  <si>
    <t>87311810356</t>
  </si>
  <si>
    <t>FINA Financijska agencija</t>
  </si>
  <si>
    <t>85821130368</t>
  </si>
  <si>
    <t>10000 Zagreb</t>
  </si>
  <si>
    <t>RAČUNALNE USLUGE</t>
  </si>
  <si>
    <t>PICTURA</t>
  </si>
  <si>
    <t>83418057205</t>
  </si>
  <si>
    <t>"KOMUNALAC" d.o.o.</t>
  </si>
  <si>
    <t>83101904488</t>
  </si>
  <si>
    <t>HRVATSKI TELEKOM d.d. -mobilni</t>
  </si>
  <si>
    <t>81793146560</t>
  </si>
  <si>
    <t>10110 ZAGREB</t>
  </si>
  <si>
    <t>HRVATSKI TELEKOM - fiksni</t>
  </si>
  <si>
    <t>Optimus lab d.o.o.</t>
  </si>
  <si>
    <t>71981294715</t>
  </si>
  <si>
    <t>40000 ČAKOVEC</t>
  </si>
  <si>
    <t>VELEPROMET VUKOVAR DD</t>
  </si>
  <si>
    <t>71075957449</t>
  </si>
  <si>
    <t>ENERGIJA</t>
  </si>
  <si>
    <t>REPREZENTACIJA</t>
  </si>
  <si>
    <t>NARODNE NOVINE</t>
  </si>
  <si>
    <t>64546066176</t>
  </si>
  <si>
    <t>10020 ZAGEREB</t>
  </si>
  <si>
    <t>HEP-OPSKRBA d.o.o.</t>
  </si>
  <si>
    <t>63073332379</t>
  </si>
  <si>
    <t>ZAGREB</t>
  </si>
  <si>
    <t>MLINAR D.D.</t>
  </si>
  <si>
    <t>62296711978</t>
  </si>
  <si>
    <t>MARCONI obrt za trgovinu</t>
  </si>
  <si>
    <t>62017555266</t>
  </si>
  <si>
    <t>32100 VINKOVCI</t>
  </si>
  <si>
    <t>DORA P.T.O.</t>
  </si>
  <si>
    <t>56946166665</t>
  </si>
  <si>
    <t>VINDIJA I</t>
  </si>
  <si>
    <t>44138062462</t>
  </si>
  <si>
    <t>VARAŽDIN</t>
  </si>
  <si>
    <t>VINDIJA II</t>
  </si>
  <si>
    <t>OPG DUMENDŽIĆ SLAVICA</t>
  </si>
  <si>
    <t>42489106492</t>
  </si>
  <si>
    <t>HEPPLIN</t>
  </si>
  <si>
    <t>4137489366</t>
  </si>
  <si>
    <t>T.C.O. GLADIOLA</t>
  </si>
  <si>
    <t>41079414193</t>
  </si>
  <si>
    <t>OSTALI NESPOMENUTI RASHODI POSLOVANJA</t>
  </si>
  <si>
    <t>NIJAZ j.d.o.o.</t>
  </si>
  <si>
    <t>37472304448</t>
  </si>
  <si>
    <t>OPG ANA SUROP</t>
  </si>
  <si>
    <t>35756355565</t>
  </si>
  <si>
    <t>VUKOVAR SEKURIT D.O.O.</t>
  </si>
  <si>
    <t>3438049130</t>
  </si>
  <si>
    <t>USLUGE TEKUĆEG I INVESTICIJSKOG ODRŽAVANJA</t>
  </si>
  <si>
    <t>INA-INDUSTRIJA NAFTE d.d.</t>
  </si>
  <si>
    <t>27759560625</t>
  </si>
  <si>
    <t>10020 ZAGREB</t>
  </si>
  <si>
    <t>VETERINARSKA STANICA VUKOVAR d.d.</t>
  </si>
  <si>
    <t>24521029367</t>
  </si>
  <si>
    <t>U.T.O. m5 računala</t>
  </si>
  <si>
    <t>18285734514</t>
  </si>
  <si>
    <t>PESTRID d.o.o.</t>
  </si>
  <si>
    <t>16818401381</t>
  </si>
  <si>
    <t>BILJE</t>
  </si>
  <si>
    <t>INTELEKTUALNE I OSOBNE USLUGE</t>
  </si>
  <si>
    <t>ADDIKO BANK d.d.</t>
  </si>
  <si>
    <t>14036333877</t>
  </si>
  <si>
    <t>BANKARSKE USLUGE I USLUGE PLATNOG PROMETA</t>
  </si>
  <si>
    <t>BEBRINKA D.O.O.</t>
  </si>
  <si>
    <t>09258677265</t>
  </si>
  <si>
    <t>35208 DONJA BEBRINKA</t>
  </si>
  <si>
    <t>LEDO plus d.o.o.</t>
  </si>
  <si>
    <t>07179054100</t>
  </si>
  <si>
    <t>10000 ZAGREB</t>
  </si>
  <si>
    <t>VINKOPROM</t>
  </si>
  <si>
    <t>00721719381</t>
  </si>
  <si>
    <t>VINKOVCI</t>
  </si>
  <si>
    <t>MATERIJAL I DIJELOVI ZA TEKUĆE I INVESTICIJSKO ODRŽAVANJE</t>
  </si>
  <si>
    <t>PLAĆE ZA REDOVAN RAD</t>
  </si>
  <si>
    <t>SLUŽBENA PUTOVANJA</t>
  </si>
  <si>
    <t>NAKNADE ZA PRIJEVOZ, ZA RAD NA TERENU I ODVOJENI ŽIVOT</t>
  </si>
  <si>
    <t>OSTALE NAKNADE TROŠKOVA ZAPOSLENIMA</t>
  </si>
  <si>
    <t>Sveukupno:</t>
  </si>
  <si>
    <t>POREZ NA DOHODAK</t>
  </si>
  <si>
    <t>DOPRINOS ZA MO I STUP</t>
  </si>
  <si>
    <t>DOPRINOS ZA MO II STUP</t>
  </si>
  <si>
    <t>DOPRINOS ZA ZDRAVSTVENO OSIGURANJE</t>
  </si>
  <si>
    <t>PRISTOJBE I NAKNADE</t>
  </si>
  <si>
    <t>BOLOVANJE NA TERET HZZO-a</t>
  </si>
  <si>
    <t>DOPRINOS ZA ZDRAVTVENO OSIGURANJE</t>
  </si>
  <si>
    <t>REGRES (ZA PRETHODNA RAZDOBLJA)</t>
  </si>
  <si>
    <t>Ukupno: MZO - PLAĆE ZA 5-2026</t>
  </si>
  <si>
    <t>Ukupno: MATERIJALNA PRAVA 5-2026</t>
  </si>
  <si>
    <t>REGRES  ZA 2026.G.</t>
  </si>
  <si>
    <t>Ukupno: POMOĆNICI U NASTAVI - PLAĆE ZA 5-2026</t>
  </si>
  <si>
    <t>POMOĆ ROĐENJE DJETETA</t>
  </si>
  <si>
    <t>Ukupno: PRODUŽENI BORAVAK - PLAĆE ZA 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</si>
</sst>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13" xfId="0" applyFont="1" applyBorder="1" applyAlignment="1">
      <alignment horizontal="left" vertical="top"/>
    </xf>
    <xf numFmtId="164" fontId="1" fillId="0" borderId="4" xfId="0" applyNumberFormat="1" applyFont="1" applyBorder="1" applyAlignment="1">
      <alignment vertical="top"/>
    </xf>
    <xf numFmtId="164" fontId="0" fillId="0" borderId="0" xfId="0" applyNumberFormat="1" applyAlignment="1">
      <alignment vertical="center"/>
    </xf>
    <xf numFmtId="0" fontId="1" fillId="0" borderId="0" xfId="0" applyFont="1" applyBorder="1" applyAlignment="1">
      <alignment horizontal="left" vertical="top" wrapText="1"/>
    </xf>
    <xf numFmtId="164" fontId="1" fillId="0" borderId="0" xfId="0" applyNumberFormat="1" applyFont="1" applyBorder="1" applyAlignment="1">
      <alignment vertical="center"/>
    </xf>
    <xf numFmtId="0" fontId="1" fillId="0" borderId="1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/>
    </xf>
    <xf numFmtId="164" fontId="0" fillId="0" borderId="11" xfId="0" applyNumberFormat="1" applyFont="1" applyBorder="1" applyAlignment="1">
      <alignment vertical="top"/>
    </xf>
    <xf numFmtId="0" fontId="1" fillId="0" borderId="12" xfId="0" applyFont="1" applyBorder="1" applyAlignment="1">
      <alignment horizontal="left" vertical="top"/>
    </xf>
    <xf numFmtId="164" fontId="0" fillId="0" borderId="0" xfId="0" applyNumberFormat="1" applyFont="1" applyBorder="1" applyAlignment="1">
      <alignment vertical="top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4"/>
  <sheetViews>
    <sheetView tabSelected="1" zoomScaleNormal="100" workbookViewId="0">
      <selection activeCell="A98" sqref="A9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440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440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204.47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204.47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842.44</v>
      </c>
      <c r="E11" s="10">
        <v>3222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842.44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540</v>
      </c>
      <c r="E13" s="10">
        <v>3221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540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12</v>
      </c>
      <c r="D15" s="18">
        <v>39.82</v>
      </c>
      <c r="E15" s="10">
        <v>3231</v>
      </c>
      <c r="F15" s="9" t="s">
        <v>13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39.82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8.3000000000000007</v>
      </c>
      <c r="E17" s="10">
        <v>3238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8.3000000000000007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18</v>
      </c>
      <c r="D19" s="18">
        <v>170.46</v>
      </c>
      <c r="E19" s="10">
        <v>3221</v>
      </c>
      <c r="F19" s="9" t="s">
        <v>27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170.46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12</v>
      </c>
      <c r="D21" s="18">
        <v>79.430000000000007</v>
      </c>
      <c r="E21" s="10">
        <v>3234</v>
      </c>
      <c r="F21" s="9" t="s">
        <v>19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79.430000000000007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116.89</v>
      </c>
      <c r="E23" s="10">
        <v>3231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116.89</v>
      </c>
      <c r="E24" s="23"/>
      <c r="F24" s="25"/>
      <c r="G24" s="26"/>
    </row>
    <row r="25" spans="1:7" x14ac:dyDescent="0.25">
      <c r="A25" s="9" t="s">
        <v>41</v>
      </c>
      <c r="B25" s="14" t="s">
        <v>39</v>
      </c>
      <c r="C25" s="10" t="s">
        <v>40</v>
      </c>
      <c r="D25" s="18">
        <v>56.75</v>
      </c>
      <c r="E25" s="10">
        <v>3231</v>
      </c>
      <c r="F25" s="9" t="s">
        <v>13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56.75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101.25</v>
      </c>
      <c r="E27" s="10">
        <v>3238</v>
      </c>
      <c r="F27" s="9" t="s">
        <v>33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101.25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12</v>
      </c>
      <c r="D29" s="18">
        <v>70.56</v>
      </c>
      <c r="E29" s="10">
        <v>3221</v>
      </c>
      <c r="F29" s="9" t="s">
        <v>27</v>
      </c>
      <c r="G29" s="27" t="s">
        <v>14</v>
      </c>
    </row>
    <row r="30" spans="1:7" x14ac:dyDescent="0.25">
      <c r="A30" s="9"/>
      <c r="B30" s="14"/>
      <c r="C30" s="10"/>
      <c r="D30" s="18">
        <v>24</v>
      </c>
      <c r="E30" s="10">
        <v>3223</v>
      </c>
      <c r="F30" s="9" t="s">
        <v>47</v>
      </c>
      <c r="G30" s="28" t="s">
        <v>14</v>
      </c>
    </row>
    <row r="31" spans="1:7" x14ac:dyDescent="0.25">
      <c r="A31" s="9"/>
      <c r="B31" s="14"/>
      <c r="C31" s="10"/>
      <c r="D31" s="18">
        <v>38.92</v>
      </c>
      <c r="E31" s="10">
        <v>3293</v>
      </c>
      <c r="F31" s="9" t="s">
        <v>48</v>
      </c>
      <c r="G31" s="28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SUM(D29:D31)</f>
        <v>133.48000000000002</v>
      </c>
      <c r="E32" s="23"/>
      <c r="F32" s="25"/>
      <c r="G32" s="26"/>
    </row>
    <row r="33" spans="1:7" x14ac:dyDescent="0.25">
      <c r="A33" s="9" t="s">
        <v>49</v>
      </c>
      <c r="B33" s="14" t="s">
        <v>50</v>
      </c>
      <c r="C33" s="10" t="s">
        <v>51</v>
      </c>
      <c r="D33" s="18">
        <v>98.75</v>
      </c>
      <c r="E33" s="10">
        <v>3221</v>
      </c>
      <c r="F33" s="9" t="s">
        <v>27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98.75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54</v>
      </c>
      <c r="D35" s="18">
        <v>695.73</v>
      </c>
      <c r="E35" s="10">
        <v>3223</v>
      </c>
      <c r="F35" s="9" t="s">
        <v>47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695.73</v>
      </c>
      <c r="E36" s="23"/>
      <c r="F36" s="25"/>
      <c r="G36" s="26"/>
    </row>
    <row r="37" spans="1:7" x14ac:dyDescent="0.25">
      <c r="A37" s="9" t="s">
        <v>55</v>
      </c>
      <c r="B37" s="14" t="s">
        <v>56</v>
      </c>
      <c r="C37" s="10" t="s">
        <v>54</v>
      </c>
      <c r="D37" s="18">
        <v>62.4</v>
      </c>
      <c r="E37" s="10">
        <v>3222</v>
      </c>
      <c r="F37" s="9" t="s">
        <v>23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62.4</v>
      </c>
      <c r="E38" s="23"/>
      <c r="F38" s="25"/>
      <c r="G38" s="26"/>
    </row>
    <row r="39" spans="1:7" x14ac:dyDescent="0.25">
      <c r="A39" s="9" t="s">
        <v>57</v>
      </c>
      <c r="B39" s="14" t="s">
        <v>58</v>
      </c>
      <c r="C39" s="10" t="s">
        <v>59</v>
      </c>
      <c r="D39" s="18">
        <v>808.51</v>
      </c>
      <c r="E39" s="10">
        <v>3222</v>
      </c>
      <c r="F39" s="9" t="s">
        <v>23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808.51</v>
      </c>
      <c r="E40" s="23"/>
      <c r="F40" s="25"/>
      <c r="G40" s="26"/>
    </row>
    <row r="41" spans="1:7" x14ac:dyDescent="0.25">
      <c r="A41" s="9" t="s">
        <v>60</v>
      </c>
      <c r="B41" s="14" t="s">
        <v>61</v>
      </c>
      <c r="C41" s="10" t="s">
        <v>12</v>
      </c>
      <c r="D41" s="18">
        <v>1320.01</v>
      </c>
      <c r="E41" s="10">
        <v>3222</v>
      </c>
      <c r="F41" s="9" t="s">
        <v>23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1320.01</v>
      </c>
      <c r="E42" s="23"/>
      <c r="F42" s="25"/>
      <c r="G42" s="26"/>
    </row>
    <row r="43" spans="1:7" x14ac:dyDescent="0.25">
      <c r="A43" s="9" t="s">
        <v>62</v>
      </c>
      <c r="B43" s="14" t="s">
        <v>63</v>
      </c>
      <c r="C43" s="10" t="s">
        <v>64</v>
      </c>
      <c r="D43" s="18">
        <v>921.8</v>
      </c>
      <c r="E43" s="10">
        <v>3222</v>
      </c>
      <c r="F43" s="9" t="s">
        <v>23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921.8</v>
      </c>
      <c r="E44" s="23"/>
      <c r="F44" s="25"/>
      <c r="G44" s="26"/>
    </row>
    <row r="45" spans="1:7" x14ac:dyDescent="0.25">
      <c r="A45" s="9" t="s">
        <v>65</v>
      </c>
      <c r="B45" s="14" t="s">
        <v>63</v>
      </c>
      <c r="C45" s="10" t="s">
        <v>64</v>
      </c>
      <c r="D45" s="18">
        <v>1154.82</v>
      </c>
      <c r="E45" s="10">
        <v>3222</v>
      </c>
      <c r="F45" s="9" t="s">
        <v>23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1154.82</v>
      </c>
      <c r="E46" s="23"/>
      <c r="F46" s="25"/>
      <c r="G46" s="26"/>
    </row>
    <row r="47" spans="1:7" x14ac:dyDescent="0.25">
      <c r="A47" s="9" t="s">
        <v>66</v>
      </c>
      <c r="B47" s="14" t="s">
        <v>67</v>
      </c>
      <c r="C47" s="10" t="s">
        <v>12</v>
      </c>
      <c r="D47" s="18">
        <v>35</v>
      </c>
      <c r="E47" s="10">
        <v>3222</v>
      </c>
      <c r="F47" s="9" t="s">
        <v>23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35</v>
      </c>
      <c r="E48" s="23"/>
      <c r="F48" s="25"/>
      <c r="G48" s="26"/>
    </row>
    <row r="49" spans="1:7" x14ac:dyDescent="0.25">
      <c r="A49" s="9" t="s">
        <v>68</v>
      </c>
      <c r="B49" s="14" t="s">
        <v>69</v>
      </c>
      <c r="C49" s="10" t="s">
        <v>26</v>
      </c>
      <c r="D49" s="18">
        <v>19.75</v>
      </c>
      <c r="E49" s="10">
        <v>3223</v>
      </c>
      <c r="F49" s="9" t="s">
        <v>47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19.75</v>
      </c>
      <c r="E50" s="23"/>
      <c r="F50" s="25"/>
      <c r="G50" s="26"/>
    </row>
    <row r="51" spans="1:7" x14ac:dyDescent="0.25">
      <c r="A51" s="9" t="s">
        <v>70</v>
      </c>
      <c r="B51" s="14" t="s">
        <v>71</v>
      </c>
      <c r="C51" s="10" t="s">
        <v>59</v>
      </c>
      <c r="D51" s="18">
        <v>70</v>
      </c>
      <c r="E51" s="10">
        <v>3299</v>
      </c>
      <c r="F51" s="9" t="s">
        <v>72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70</v>
      </c>
      <c r="E52" s="23"/>
      <c r="F52" s="25"/>
      <c r="G52" s="26"/>
    </row>
    <row r="53" spans="1:7" x14ac:dyDescent="0.25">
      <c r="A53" s="9" t="s">
        <v>73</v>
      </c>
      <c r="B53" s="14" t="s">
        <v>74</v>
      </c>
      <c r="C53" s="10" t="s">
        <v>12</v>
      </c>
      <c r="D53" s="18">
        <v>325.86</v>
      </c>
      <c r="E53" s="10">
        <v>3222</v>
      </c>
      <c r="F53" s="9" t="s">
        <v>23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325.86</v>
      </c>
      <c r="E54" s="23"/>
      <c r="F54" s="25"/>
      <c r="G54" s="26"/>
    </row>
    <row r="55" spans="1:7" x14ac:dyDescent="0.25">
      <c r="A55" s="9" t="s">
        <v>75</v>
      </c>
      <c r="B55" s="14" t="s">
        <v>76</v>
      </c>
      <c r="C55" s="10" t="s">
        <v>12</v>
      </c>
      <c r="D55" s="18">
        <v>35</v>
      </c>
      <c r="E55" s="10">
        <v>3222</v>
      </c>
      <c r="F55" s="9" t="s">
        <v>23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35</v>
      </c>
      <c r="E56" s="23"/>
      <c r="F56" s="25"/>
      <c r="G56" s="26"/>
    </row>
    <row r="57" spans="1:7" x14ac:dyDescent="0.25">
      <c r="A57" s="9" t="s">
        <v>77</v>
      </c>
      <c r="B57" s="14" t="s">
        <v>78</v>
      </c>
      <c r="C57" s="10" t="s">
        <v>12</v>
      </c>
      <c r="D57" s="18">
        <v>37.5</v>
      </c>
      <c r="E57" s="10">
        <v>3232</v>
      </c>
      <c r="F57" s="9" t="s">
        <v>79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37.5</v>
      </c>
      <c r="E58" s="23"/>
      <c r="F58" s="25"/>
      <c r="G58" s="26"/>
    </row>
    <row r="59" spans="1:7" x14ac:dyDescent="0.25">
      <c r="A59" s="9" t="s">
        <v>80</v>
      </c>
      <c r="B59" s="14" t="s">
        <v>81</v>
      </c>
      <c r="C59" s="10" t="s">
        <v>82</v>
      </c>
      <c r="D59" s="18">
        <v>35.74</v>
      </c>
      <c r="E59" s="10">
        <v>3223</v>
      </c>
      <c r="F59" s="9" t="s">
        <v>47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35.74</v>
      </c>
      <c r="E60" s="23"/>
      <c r="F60" s="25"/>
      <c r="G60" s="26"/>
    </row>
    <row r="61" spans="1:7" x14ac:dyDescent="0.25">
      <c r="A61" s="9" t="s">
        <v>83</v>
      </c>
      <c r="B61" s="14" t="s">
        <v>84</v>
      </c>
      <c r="C61" s="10" t="s">
        <v>12</v>
      </c>
      <c r="D61" s="18">
        <v>135</v>
      </c>
      <c r="E61" s="10">
        <v>3234</v>
      </c>
      <c r="F61" s="9" t="s">
        <v>19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135</v>
      </c>
      <c r="E62" s="23"/>
      <c r="F62" s="25"/>
      <c r="G62" s="26"/>
    </row>
    <row r="63" spans="1:7" x14ac:dyDescent="0.25">
      <c r="A63" s="9" t="s">
        <v>85</v>
      </c>
      <c r="B63" s="14" t="s">
        <v>86</v>
      </c>
      <c r="C63" s="10" t="s">
        <v>12</v>
      </c>
      <c r="D63" s="18">
        <v>119.7</v>
      </c>
      <c r="E63" s="10">
        <v>3221</v>
      </c>
      <c r="F63" s="9" t="s">
        <v>27</v>
      </c>
      <c r="G63" s="27" t="s">
        <v>14</v>
      </c>
    </row>
    <row r="64" spans="1:7" x14ac:dyDescent="0.25">
      <c r="A64" s="9"/>
      <c r="B64" s="14"/>
      <c r="C64" s="10"/>
      <c r="D64" s="18">
        <v>187.55</v>
      </c>
      <c r="E64" s="10">
        <v>3238</v>
      </c>
      <c r="F64" s="9" t="s">
        <v>33</v>
      </c>
      <c r="G64" s="28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SUM(D63:D64)</f>
        <v>307.25</v>
      </c>
      <c r="E65" s="23"/>
      <c r="F65" s="25"/>
      <c r="G65" s="26"/>
    </row>
    <row r="66" spans="1:7" x14ac:dyDescent="0.25">
      <c r="A66" s="9" t="s">
        <v>87</v>
      </c>
      <c r="B66" s="14" t="s">
        <v>88</v>
      </c>
      <c r="C66" s="10" t="s">
        <v>89</v>
      </c>
      <c r="D66" s="18">
        <v>1500</v>
      </c>
      <c r="E66" s="10">
        <v>3237</v>
      </c>
      <c r="F66" s="9" t="s">
        <v>90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1500</v>
      </c>
      <c r="E67" s="23"/>
      <c r="F67" s="25"/>
      <c r="G67" s="26"/>
    </row>
    <row r="68" spans="1:7" x14ac:dyDescent="0.25">
      <c r="A68" s="9" t="s">
        <v>91</v>
      </c>
      <c r="B68" s="14" t="s">
        <v>92</v>
      </c>
      <c r="C68" s="10" t="s">
        <v>54</v>
      </c>
      <c r="D68" s="18">
        <v>173.05</v>
      </c>
      <c r="E68" s="10">
        <v>3431</v>
      </c>
      <c r="F68" s="9" t="s">
        <v>93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173.05</v>
      </c>
      <c r="E69" s="23"/>
      <c r="F69" s="25"/>
      <c r="G69" s="26"/>
    </row>
    <row r="70" spans="1:7" x14ac:dyDescent="0.25">
      <c r="A70" s="9" t="s">
        <v>94</v>
      </c>
      <c r="B70" s="14" t="s">
        <v>95</v>
      </c>
      <c r="C70" s="10" t="s">
        <v>96</v>
      </c>
      <c r="D70" s="18">
        <v>844.06</v>
      </c>
      <c r="E70" s="10">
        <v>3222</v>
      </c>
      <c r="F70" s="9" t="s">
        <v>23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844.06</v>
      </c>
      <c r="E71" s="23"/>
      <c r="F71" s="25"/>
      <c r="G71" s="26"/>
    </row>
    <row r="72" spans="1:7" x14ac:dyDescent="0.25">
      <c r="A72" s="9" t="s">
        <v>97</v>
      </c>
      <c r="B72" s="14" t="s">
        <v>98</v>
      </c>
      <c r="C72" s="10" t="s">
        <v>99</v>
      </c>
      <c r="D72" s="18">
        <v>1779.04</v>
      </c>
      <c r="E72" s="10">
        <v>3222</v>
      </c>
      <c r="F72" s="9" t="s">
        <v>23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1779.04</v>
      </c>
      <c r="E73" s="23"/>
      <c r="F73" s="25"/>
      <c r="G73" s="26"/>
    </row>
    <row r="74" spans="1:7" x14ac:dyDescent="0.25">
      <c r="A74" s="9" t="s">
        <v>100</v>
      </c>
      <c r="B74" s="14" t="s">
        <v>101</v>
      </c>
      <c r="C74" s="10" t="s">
        <v>102</v>
      </c>
      <c r="D74" s="18">
        <v>50.74</v>
      </c>
      <c r="E74" s="10">
        <v>3224</v>
      </c>
      <c r="F74" s="9" t="s">
        <v>103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50.74</v>
      </c>
      <c r="E75" s="23"/>
      <c r="F75" s="25"/>
      <c r="G75" s="26"/>
    </row>
    <row r="76" spans="1:7" x14ac:dyDescent="0.25">
      <c r="A76" s="9"/>
      <c r="B76" s="14"/>
      <c r="C76" s="10"/>
      <c r="D76" s="18">
        <v>128.19999999999999</v>
      </c>
      <c r="E76" s="10">
        <v>3211</v>
      </c>
      <c r="F76" s="9" t="s">
        <v>105</v>
      </c>
      <c r="G76" s="28" t="s">
        <v>14</v>
      </c>
    </row>
    <row r="77" spans="1:7" x14ac:dyDescent="0.25">
      <c r="A77" s="9"/>
      <c r="B77" s="14"/>
      <c r="C77" s="10"/>
      <c r="D77" s="18">
        <v>154.51</v>
      </c>
      <c r="E77" s="10">
        <v>3212</v>
      </c>
      <c r="F77" s="9" t="s">
        <v>106</v>
      </c>
      <c r="G77" s="28" t="s">
        <v>14</v>
      </c>
    </row>
    <row r="78" spans="1:7" x14ac:dyDescent="0.25">
      <c r="A78" s="9"/>
      <c r="B78" s="14"/>
      <c r="C78" s="10"/>
      <c r="D78" s="18">
        <v>103.5</v>
      </c>
      <c r="E78" s="10">
        <v>3214</v>
      </c>
      <c r="F78" s="9" t="s">
        <v>107</v>
      </c>
      <c r="G78" s="28" t="s">
        <v>14</v>
      </c>
    </row>
    <row r="79" spans="1:7" ht="21" customHeight="1" thickBot="1" x14ac:dyDescent="0.3">
      <c r="A79" s="21" t="s">
        <v>15</v>
      </c>
      <c r="B79" s="22"/>
      <c r="C79" s="23"/>
      <c r="D79" s="24">
        <f>SUM(D76:D78)</f>
        <v>386.21</v>
      </c>
      <c r="E79" s="23"/>
      <c r="F79" s="25"/>
      <c r="G79" s="26"/>
    </row>
    <row r="80" spans="1:7" ht="15.75" thickBot="1" x14ac:dyDescent="0.3">
      <c r="A80" s="29" t="s">
        <v>108</v>
      </c>
      <c r="B80" s="30"/>
      <c r="C80" s="31"/>
      <c r="D80" s="32">
        <f>SUM(D8,D10,D12,D14,D16,D18,D20,D22,D24,D26,D28,D32,D34,D36,D38,D40,D42,D44,D46,D48,D50,D52,D54,D56,D58,D60,D62,D65,D67,D69,D71,D73,D75,D79)</f>
        <v>13529.509999999997</v>
      </c>
      <c r="E80" s="31"/>
      <c r="F80" s="33"/>
      <c r="G80" s="34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8"/>
  <sheetViews>
    <sheetView zoomScaleNormal="100" workbookViewId="0">
      <selection activeCell="A46" sqref="A4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35"/>
      <c r="B7" s="36"/>
      <c r="C7" s="37"/>
      <c r="D7" s="38">
        <v>76631.78</v>
      </c>
      <c r="E7" s="37">
        <v>3111</v>
      </c>
      <c r="F7" s="39" t="s">
        <v>104</v>
      </c>
      <c r="G7" s="27" t="s">
        <v>14</v>
      </c>
    </row>
    <row r="8" spans="1:7" ht="27" customHeight="1" x14ac:dyDescent="0.25">
      <c r="A8" s="40"/>
      <c r="B8" s="41"/>
      <c r="C8" s="42"/>
      <c r="D8" s="43">
        <v>5299.77</v>
      </c>
      <c r="E8" s="42">
        <v>3141</v>
      </c>
      <c r="F8" s="44" t="s">
        <v>109</v>
      </c>
      <c r="G8" s="28" t="s">
        <v>14</v>
      </c>
    </row>
    <row r="9" spans="1:7" x14ac:dyDescent="0.25">
      <c r="A9" s="40"/>
      <c r="B9" s="41"/>
      <c r="C9" s="42"/>
      <c r="D9" s="43">
        <v>15222.06</v>
      </c>
      <c r="E9" s="42">
        <v>3151</v>
      </c>
      <c r="F9" s="44" t="s">
        <v>110</v>
      </c>
      <c r="G9" s="28" t="s">
        <v>14</v>
      </c>
    </row>
    <row r="10" spans="1:7" ht="27" customHeight="1" x14ac:dyDescent="0.25">
      <c r="A10" s="40"/>
      <c r="B10" s="41"/>
      <c r="C10" s="42"/>
      <c r="D10" s="43">
        <v>5045.68</v>
      </c>
      <c r="E10" s="42">
        <v>3151</v>
      </c>
      <c r="F10" s="44" t="s">
        <v>111</v>
      </c>
      <c r="G10" s="28" t="s">
        <v>14</v>
      </c>
    </row>
    <row r="11" spans="1:7" x14ac:dyDescent="0.25">
      <c r="A11" s="40"/>
      <c r="B11" s="41"/>
      <c r="C11" s="42"/>
      <c r="D11" s="43">
        <v>16862.87</v>
      </c>
      <c r="E11" s="42">
        <v>3162</v>
      </c>
      <c r="F11" s="44" t="s">
        <v>112</v>
      </c>
      <c r="G11" s="28" t="s">
        <v>14</v>
      </c>
    </row>
    <row r="12" spans="1:7" ht="27" customHeight="1" x14ac:dyDescent="0.25">
      <c r="A12" s="40"/>
      <c r="B12" s="41"/>
      <c r="C12" s="42"/>
      <c r="D12" s="43">
        <v>3488.58</v>
      </c>
      <c r="E12" s="42">
        <v>3212</v>
      </c>
      <c r="F12" s="44" t="s">
        <v>106</v>
      </c>
      <c r="G12" s="28" t="s">
        <v>14</v>
      </c>
    </row>
    <row r="13" spans="1:7" x14ac:dyDescent="0.25">
      <c r="A13" s="40"/>
      <c r="B13" s="41"/>
      <c r="C13" s="42"/>
      <c r="D13" s="43">
        <v>210</v>
      </c>
      <c r="E13" s="42">
        <v>3295</v>
      </c>
      <c r="F13" s="44" t="s">
        <v>113</v>
      </c>
      <c r="G13" s="28" t="s">
        <v>14</v>
      </c>
    </row>
    <row r="14" spans="1:7" ht="27" customHeight="1" x14ac:dyDescent="0.25">
      <c r="A14" s="40"/>
      <c r="B14" s="41"/>
      <c r="C14" s="42"/>
      <c r="D14" s="43">
        <v>176.48</v>
      </c>
      <c r="E14" s="42">
        <v>12911</v>
      </c>
      <c r="F14" s="44" t="s">
        <v>114</v>
      </c>
      <c r="G14" s="28" t="s">
        <v>14</v>
      </c>
    </row>
    <row r="15" spans="1:7" ht="15.75" thickBot="1" x14ac:dyDescent="0.3">
      <c r="A15" s="45" t="s">
        <v>117</v>
      </c>
      <c r="B15" s="22"/>
      <c r="C15" s="23"/>
      <c r="D15" s="46">
        <f>SUM(D7:D14)</f>
        <v>122937.22</v>
      </c>
      <c r="E15" s="23"/>
      <c r="F15" s="25"/>
      <c r="G15" s="26"/>
    </row>
    <row r="16" spans="1:7" ht="27" customHeight="1" x14ac:dyDescent="0.25">
      <c r="A16" s="9"/>
      <c r="B16" s="14"/>
      <c r="C16" s="10"/>
      <c r="D16" s="47">
        <v>4710.9399999999996</v>
      </c>
      <c r="E16" s="10">
        <v>3111</v>
      </c>
      <c r="F16" s="9" t="s">
        <v>104</v>
      </c>
      <c r="G16" s="28" t="s">
        <v>14</v>
      </c>
    </row>
    <row r="17" spans="1:7" x14ac:dyDescent="0.25">
      <c r="A17" s="9"/>
      <c r="B17" s="14"/>
      <c r="C17" s="10"/>
      <c r="D17" s="47">
        <v>323.44</v>
      </c>
      <c r="E17" s="10">
        <v>3141</v>
      </c>
      <c r="F17" s="9" t="s">
        <v>109</v>
      </c>
      <c r="G17" s="28" t="s">
        <v>14</v>
      </c>
    </row>
    <row r="18" spans="1:7" ht="27" customHeight="1" x14ac:dyDescent="0.25">
      <c r="A18" s="9"/>
      <c r="B18" s="14"/>
      <c r="C18" s="10"/>
      <c r="D18" s="47">
        <v>943.96</v>
      </c>
      <c r="E18" s="10">
        <v>3151</v>
      </c>
      <c r="F18" s="9" t="s">
        <v>110</v>
      </c>
      <c r="G18" s="28" t="s">
        <v>14</v>
      </c>
    </row>
    <row r="19" spans="1:7" x14ac:dyDescent="0.25">
      <c r="A19" s="9"/>
      <c r="B19" s="14"/>
      <c r="C19" s="10"/>
      <c r="D19" s="47">
        <v>314.66000000000003</v>
      </c>
      <c r="E19" s="10">
        <v>3151</v>
      </c>
      <c r="F19" s="9" t="s">
        <v>111</v>
      </c>
      <c r="G19" s="28" t="s">
        <v>14</v>
      </c>
    </row>
    <row r="20" spans="1:7" ht="27" customHeight="1" x14ac:dyDescent="0.25">
      <c r="A20" s="9"/>
      <c r="B20" s="14"/>
      <c r="C20" s="10"/>
      <c r="D20" s="47">
        <v>1038.3499999999999</v>
      </c>
      <c r="E20" s="10">
        <v>3162</v>
      </c>
      <c r="F20" s="9" t="s">
        <v>115</v>
      </c>
      <c r="G20" s="28" t="s">
        <v>14</v>
      </c>
    </row>
    <row r="21" spans="1:7" x14ac:dyDescent="0.25">
      <c r="A21" s="9"/>
      <c r="B21" s="14"/>
      <c r="C21" s="10"/>
      <c r="D21" s="47">
        <v>109.51</v>
      </c>
      <c r="E21" s="10">
        <v>3212</v>
      </c>
      <c r="F21" s="9" t="s">
        <v>106</v>
      </c>
      <c r="G21" s="28" t="s">
        <v>14</v>
      </c>
    </row>
    <row r="22" spans="1:7" ht="27" customHeight="1" thickBot="1" x14ac:dyDescent="0.3">
      <c r="A22" s="48" t="s">
        <v>122</v>
      </c>
      <c r="B22" s="41"/>
      <c r="C22" s="42"/>
      <c r="D22" s="49">
        <f>SUM(D16:D21)</f>
        <v>7440.8599999999988</v>
      </c>
      <c r="E22" s="42"/>
      <c r="F22" s="44"/>
      <c r="G22" s="28"/>
    </row>
    <row r="23" spans="1:7" x14ac:dyDescent="0.25">
      <c r="A23" s="35"/>
      <c r="B23" s="36"/>
      <c r="C23" s="37"/>
      <c r="D23" s="38">
        <v>3180.77</v>
      </c>
      <c r="E23" s="37">
        <v>3111</v>
      </c>
      <c r="F23" s="39" t="s">
        <v>104</v>
      </c>
      <c r="G23" s="27" t="s">
        <v>14</v>
      </c>
    </row>
    <row r="24" spans="1:7" ht="27" customHeight="1" x14ac:dyDescent="0.25">
      <c r="A24" s="40"/>
      <c r="B24" s="41"/>
      <c r="C24" s="42"/>
      <c r="D24" s="43">
        <v>86.74</v>
      </c>
      <c r="E24" s="42">
        <v>3141</v>
      </c>
      <c r="F24" s="44" t="s">
        <v>109</v>
      </c>
      <c r="G24" s="28" t="s">
        <v>14</v>
      </c>
    </row>
    <row r="25" spans="1:7" x14ac:dyDescent="0.25">
      <c r="A25" s="40"/>
      <c r="B25" s="41"/>
      <c r="C25" s="42"/>
      <c r="D25" s="43">
        <v>503.03</v>
      </c>
      <c r="E25" s="42">
        <v>3151</v>
      </c>
      <c r="F25" s="44" t="s">
        <v>110</v>
      </c>
      <c r="G25" s="28" t="s">
        <v>14</v>
      </c>
    </row>
    <row r="26" spans="1:7" ht="27" customHeight="1" x14ac:dyDescent="0.25">
      <c r="A26" s="40"/>
      <c r="B26" s="41"/>
      <c r="C26" s="42"/>
      <c r="D26" s="43">
        <v>198.46</v>
      </c>
      <c r="E26" s="42">
        <v>3151</v>
      </c>
      <c r="F26" s="44" t="s">
        <v>111</v>
      </c>
      <c r="G26" s="28" t="s">
        <v>14</v>
      </c>
    </row>
    <row r="27" spans="1:7" x14ac:dyDescent="0.25">
      <c r="A27" s="40"/>
      <c r="B27" s="41"/>
      <c r="C27" s="42"/>
      <c r="D27" s="43">
        <v>654.89</v>
      </c>
      <c r="E27" s="42">
        <v>3162</v>
      </c>
      <c r="F27" s="44" t="s">
        <v>112</v>
      </c>
      <c r="G27" s="28" t="s">
        <v>14</v>
      </c>
    </row>
    <row r="28" spans="1:7" ht="27" customHeight="1" x14ac:dyDescent="0.25">
      <c r="A28" s="40"/>
      <c r="B28" s="41"/>
      <c r="C28" s="42"/>
      <c r="D28" s="43">
        <v>90</v>
      </c>
      <c r="E28" s="42">
        <v>3212</v>
      </c>
      <c r="F28" s="44" t="s">
        <v>106</v>
      </c>
      <c r="G28" s="28" t="s">
        <v>14</v>
      </c>
    </row>
    <row r="29" spans="1:7" ht="15.75" thickBot="1" x14ac:dyDescent="0.3">
      <c r="A29" s="50" t="s">
        <v>120</v>
      </c>
      <c r="B29" s="22"/>
      <c r="C29" s="23"/>
      <c r="D29" s="46">
        <f>SUM(D23:D28)</f>
        <v>4713.8900000000003</v>
      </c>
      <c r="E29" s="23"/>
      <c r="F29" s="25"/>
      <c r="G29" s="26"/>
    </row>
    <row r="30" spans="1:7" x14ac:dyDescent="0.25">
      <c r="A30" s="51"/>
      <c r="B30" s="36"/>
      <c r="C30" s="37"/>
      <c r="D30" s="52">
        <v>300</v>
      </c>
      <c r="E30" s="37">
        <v>3121</v>
      </c>
      <c r="F30" s="39" t="s">
        <v>116</v>
      </c>
      <c r="G30" s="28" t="s">
        <v>14</v>
      </c>
    </row>
    <row r="31" spans="1:7" x14ac:dyDescent="0.25">
      <c r="A31" s="53"/>
      <c r="B31" s="41"/>
      <c r="C31" s="42"/>
      <c r="D31" s="54">
        <v>16200</v>
      </c>
      <c r="E31" s="42">
        <v>3121</v>
      </c>
      <c r="F31" s="44" t="s">
        <v>119</v>
      </c>
      <c r="G31" s="28" t="s">
        <v>14</v>
      </c>
    </row>
    <row r="32" spans="1:7" x14ac:dyDescent="0.25">
      <c r="A32" s="53"/>
      <c r="B32" s="41"/>
      <c r="C32" s="42"/>
      <c r="D32" s="54">
        <v>441</v>
      </c>
      <c r="E32" s="42">
        <v>3121</v>
      </c>
      <c r="F32" s="44" t="s">
        <v>121</v>
      </c>
      <c r="G32" s="28" t="s">
        <v>14</v>
      </c>
    </row>
    <row r="33" spans="1:7" ht="27" customHeight="1" thickBot="1" x14ac:dyDescent="0.3">
      <c r="A33" s="45" t="s">
        <v>118</v>
      </c>
      <c r="B33" s="22"/>
      <c r="C33" s="23"/>
      <c r="D33" s="46">
        <f>SUM(D30:D31)</f>
        <v>16500</v>
      </c>
      <c r="E33" s="23"/>
      <c r="F33" s="25"/>
      <c r="G33" s="26"/>
    </row>
    <row r="34" spans="1:7" ht="15.75" thickBot="1" x14ac:dyDescent="0.3">
      <c r="A34" s="55" t="s">
        <v>108</v>
      </c>
      <c r="B34" s="22"/>
      <c r="C34" s="23"/>
      <c r="D34" s="56">
        <f>SUM(D15+D22+D29)</f>
        <v>135091.97</v>
      </c>
      <c r="E34" s="23"/>
      <c r="F34" s="25"/>
      <c r="G34" s="26"/>
    </row>
    <row r="35" spans="1:7" ht="27" customHeight="1" thickBot="1" x14ac:dyDescent="0.3">
      <c r="A35" s="21" t="s">
        <v>15</v>
      </c>
      <c r="B35" s="22"/>
      <c r="C35" s="23"/>
      <c r="D35" s="24">
        <f>SUM(D34:D34)</f>
        <v>135091.97</v>
      </c>
      <c r="E35" s="23"/>
      <c r="F35" s="25"/>
      <c r="G35" s="26"/>
    </row>
    <row r="36" spans="1:7" x14ac:dyDescent="0.25">
      <c r="A36" s="9"/>
      <c r="B36" s="14"/>
      <c r="C36" s="10"/>
      <c r="D36" s="18"/>
      <c r="E36" s="10"/>
      <c r="F36" s="9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1.kategorija</vt:lpstr>
      <vt:lpstr>2.kategorija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2026-07-09T08:10:20Z</dcterms:modified>
</cp:coreProperties>
</file>