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1. KATEGORIJA" sheetId="1" r:id="rId1"/>
    <sheet name="2.KATEGORIJ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35" i="2"/>
  <c r="D37" i="2"/>
  <c r="D31" i="2"/>
  <c r="D15" i="2"/>
  <c r="D38" i="2" l="1"/>
  <c r="D52" i="1" l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3" i="1" s="1"/>
</calcChain>
</file>

<file path=xl/sharedStrings.xml><?xml version="1.0" encoding="utf-8"?>
<sst xmlns="http://schemas.openxmlformats.org/spreadsheetml/2006/main" count="214" uniqueCount="96">
  <si>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</si>
  <si>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</si>
  <si>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</si>
  <si>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</si>
  <si>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</si>
  <si>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</si>
  <si>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</si>
  <si>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</si>
  <si>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</si>
  <si>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01.01.2026 Do 31.01.2026</t>
  </si>
  <si>
    <t>VODOVOD GRADA VUKOVARA d.o.o.</t>
  </si>
  <si>
    <t>95863787953</t>
  </si>
  <si>
    <t>32010 VUKOVAR</t>
  </si>
  <si>
    <t>KOMUNALNE USLUGE</t>
  </si>
  <si>
    <t>OSNOVNA ŠKOLA MITNICA</t>
  </si>
  <si>
    <t>Ukupno:</t>
  </si>
  <si>
    <t>PLODINE</t>
  </si>
  <si>
    <t>92510683607</t>
  </si>
  <si>
    <t xml:space="preserve">51000 RIJEKA </t>
  </si>
  <si>
    <t>MATERIJAL I SIROVINE</t>
  </si>
  <si>
    <t>LIMBO d.o.o.</t>
  </si>
  <si>
    <t>89463009149</t>
  </si>
  <si>
    <t>31000 OSIJEK</t>
  </si>
  <si>
    <t>UREDSKI MATERIJAL I OSTALI MATERIJALNI RASHODI</t>
  </si>
  <si>
    <t>HRVATSKO GEOGRAFSKO DRUŠTVO</t>
  </si>
  <si>
    <t>87683682331</t>
  </si>
  <si>
    <t>10000 ZAGREB</t>
  </si>
  <si>
    <t>STRUČNO USAVRŠAVANJE ZAPOSLENIKA</t>
  </si>
  <si>
    <t>HP-HRVATSKA POŠTA</t>
  </si>
  <si>
    <t>87311810356</t>
  </si>
  <si>
    <t>32000 VUKOVAR</t>
  </si>
  <si>
    <t>USLUGE TELEFONA, POŠTE I PRIJEVOZA</t>
  </si>
  <si>
    <t>FINA Financijska agencija</t>
  </si>
  <si>
    <t>85821130368</t>
  </si>
  <si>
    <t>10000 Zagreb</t>
  </si>
  <si>
    <t>RAČUNALNE USLUGE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</si>
  <si>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</si>
  <si>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</si>
  <si>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</si>
  <si>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</si>
  <si>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</si>
  <si>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</si>
  <si>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Optimus lab d.o.o.</t>
  </si>
  <si>
    <t>71981294715</t>
  </si>
  <si>
    <t>40000 ČAKOVEC</t>
  </si>
  <si>
    <t>HEP-OPSKRBA d.o.o.</t>
  </si>
  <si>
    <t>63073332379</t>
  </si>
  <si>
    <t>ZAGREB</t>
  </si>
  <si>
    <t>ENERGIJA</t>
  </si>
  <si>
    <t>MLINAR D.D.</t>
  </si>
  <si>
    <t>62296711978</t>
  </si>
  <si>
    <t>REGULATOR SERVIS D.O.O.</t>
  </si>
  <si>
    <t>61524180344</t>
  </si>
  <si>
    <t>32100 VINKOVCI</t>
  </si>
  <si>
    <t>USLUGE TEKUĆEG I INVESTICIJSKOG ODRŽAVANJA</t>
  </si>
  <si>
    <t>ŠIŠARKA d.o.o.</t>
  </si>
  <si>
    <t>51906061831</t>
  </si>
  <si>
    <t>32270 ŽUPANJA</t>
  </si>
  <si>
    <t>VINDIJA II</t>
  </si>
  <si>
    <t>44138062462</t>
  </si>
  <si>
    <t>VARAŽDIN</t>
  </si>
  <si>
    <t>HEPPLIN</t>
  </si>
  <si>
    <t>4137489366</t>
  </si>
  <si>
    <t>NIJAZ j.d.o.o.</t>
  </si>
  <si>
    <t>37472304448</t>
  </si>
  <si>
    <t>PEKARSKI OBRT "KARAN"</t>
  </si>
  <si>
    <t>27398411658</t>
  </si>
  <si>
    <t>REPREZENTACIJA</t>
  </si>
  <si>
    <t>Školske novine d.d.</t>
  </si>
  <si>
    <t>24796394086</t>
  </si>
  <si>
    <t>U.T.O. m5 računala</t>
  </si>
  <si>
    <t>18285734514</t>
  </si>
  <si>
    <t>ADDIKO BANK d.d.</t>
  </si>
  <si>
    <t>14036333877</t>
  </si>
  <si>
    <t>BANKARSKE USLUGE I USLUGE PLATNOG PROMETA</t>
  </si>
  <si>
    <t>LEDO plus d.o.o.</t>
  </si>
  <si>
    <t>07179054100</t>
  </si>
  <si>
    <t>PLAĆE ZA REDOVAN RAD</t>
  </si>
  <si>
    <t>SLUŽBENA PUTOVANJA</t>
  </si>
  <si>
    <t>NAKNADE ZA PRIJEVOZ, ZA RAD NA TERENU I ODVOJENI ŽIVOT</t>
  </si>
  <si>
    <t>Sveukupno:</t>
  </si>
  <si>
    <t>POREZ NA DOHODAK</t>
  </si>
  <si>
    <t>DOPRINOS ZA MO I STUP</t>
  </si>
  <si>
    <t>DOPRINOS ZA MO II STUP</t>
  </si>
  <si>
    <t>DOPRINOS ZA ZDRAVSTVENO OSIGURANJE</t>
  </si>
  <si>
    <t>BOLOVANJE PREKO HZZO-A</t>
  </si>
  <si>
    <t>PRISTOJBE I NAKNADE</t>
  </si>
  <si>
    <t>DOPRINOS ZA ZDRAVTVENO OSIGURANJE</t>
  </si>
  <si>
    <t>Ukupno: MATERIJALNA PRAVA 12-2025</t>
  </si>
  <si>
    <t>DRUGI DOHODAK - E-TEHNIČAR</t>
  </si>
  <si>
    <t>Ukupno: MZO - PLAĆE ZA 12-2025</t>
  </si>
  <si>
    <t>POMOĆI BOLOVANJE I I SMRT RODITELJA</t>
  </si>
  <si>
    <t>REGRES</t>
  </si>
  <si>
    <t>JUBILARNA NAGRADA</t>
  </si>
  <si>
    <t>Ukupno: PRODUŽENI BORAVAK - PLAĆE ZA 12-2025 I MATERIJALNA PRAVA ZAPOSLENIKA</t>
  </si>
  <si>
    <t>Ukupno: POMOĆNICI U NASTAVI - PLAĆE ZA 12-2025 I MATRIJALNA PRAVA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</si>
</sst>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13" xfId="0" applyFont="1" applyBorder="1" applyAlignment="1">
      <alignment horizontal="left" vertical="center"/>
    </xf>
    <xf numFmtId="164" fontId="0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C54" sqref="C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0.100000000000001" customHeight="1" thickTop="1" x14ac:dyDescent="0.25">
      <c r="A7" s="9" t="s">
        <v>10</v>
      </c>
      <c r="B7" s="14" t="s">
        <v>11</v>
      </c>
      <c r="C7" s="10" t="s">
        <v>12</v>
      </c>
      <c r="D7" s="18">
        <v>142.5</v>
      </c>
      <c r="E7" s="10">
        <v>3234</v>
      </c>
      <c r="F7" s="9" t="s">
        <v>13</v>
      </c>
      <c r="G7" s="20" t="s">
        <v>14</v>
      </c>
    </row>
    <row r="8" spans="1:7" ht="20.100000000000001" customHeight="1" thickBot="1" x14ac:dyDescent="0.3">
      <c r="A8" s="21" t="s">
        <v>15</v>
      </c>
      <c r="B8" s="22"/>
      <c r="C8" s="23"/>
      <c r="D8" s="24">
        <f>SUM(D7:D7)</f>
        <v>142.5</v>
      </c>
      <c r="E8" s="23"/>
      <c r="F8" s="25"/>
      <c r="G8" s="26"/>
    </row>
    <row r="9" spans="1:7" ht="20.100000000000001" customHeight="1" x14ac:dyDescent="0.25">
      <c r="A9" s="9" t="s">
        <v>16</v>
      </c>
      <c r="B9" s="14" t="s">
        <v>17</v>
      </c>
      <c r="C9" s="10" t="s">
        <v>18</v>
      </c>
      <c r="D9" s="18">
        <v>1106.45</v>
      </c>
      <c r="E9" s="10">
        <v>3222</v>
      </c>
      <c r="F9" s="9" t="s">
        <v>19</v>
      </c>
      <c r="G9" s="27" t="s">
        <v>14</v>
      </c>
    </row>
    <row r="10" spans="1:7" ht="20.100000000000001" customHeight="1" thickBot="1" x14ac:dyDescent="0.3">
      <c r="A10" s="21" t="s">
        <v>15</v>
      </c>
      <c r="B10" s="22"/>
      <c r="C10" s="23"/>
      <c r="D10" s="24">
        <f>SUM(D9:D9)</f>
        <v>1106.45</v>
      </c>
      <c r="E10" s="23"/>
      <c r="F10" s="25"/>
      <c r="G10" s="26"/>
    </row>
    <row r="11" spans="1:7" ht="20.100000000000001" customHeight="1" x14ac:dyDescent="0.25">
      <c r="A11" s="9" t="s">
        <v>20</v>
      </c>
      <c r="B11" s="14" t="s">
        <v>21</v>
      </c>
      <c r="C11" s="10" t="s">
        <v>22</v>
      </c>
      <c r="D11" s="18">
        <v>1026.3</v>
      </c>
      <c r="E11" s="10">
        <v>3221</v>
      </c>
      <c r="F11" s="9" t="s">
        <v>23</v>
      </c>
      <c r="G11" s="27" t="s">
        <v>14</v>
      </c>
    </row>
    <row r="12" spans="1:7" ht="20.100000000000001" customHeight="1" thickBot="1" x14ac:dyDescent="0.3">
      <c r="A12" s="21" t="s">
        <v>15</v>
      </c>
      <c r="B12" s="22"/>
      <c r="C12" s="23"/>
      <c r="D12" s="24">
        <f>SUM(D11:D11)</f>
        <v>1026.3</v>
      </c>
      <c r="E12" s="23"/>
      <c r="F12" s="25"/>
      <c r="G12" s="26"/>
    </row>
    <row r="13" spans="1:7" ht="20.100000000000001" customHeight="1" x14ac:dyDescent="0.25">
      <c r="A13" s="9" t="s">
        <v>24</v>
      </c>
      <c r="B13" s="14" t="s">
        <v>25</v>
      </c>
      <c r="C13" s="10" t="s">
        <v>26</v>
      </c>
      <c r="D13" s="18">
        <v>40</v>
      </c>
      <c r="E13" s="10">
        <v>3213</v>
      </c>
      <c r="F13" s="9" t="s">
        <v>27</v>
      </c>
      <c r="G13" s="27" t="s">
        <v>14</v>
      </c>
    </row>
    <row r="14" spans="1:7" ht="20.100000000000001" customHeight="1" thickBot="1" x14ac:dyDescent="0.3">
      <c r="A14" s="21" t="s">
        <v>15</v>
      </c>
      <c r="B14" s="22"/>
      <c r="C14" s="23"/>
      <c r="D14" s="24">
        <f>SUM(D13:D13)</f>
        <v>40</v>
      </c>
      <c r="E14" s="23"/>
      <c r="F14" s="25"/>
      <c r="G14" s="26"/>
    </row>
    <row r="15" spans="1:7" ht="20.100000000000001" customHeight="1" x14ac:dyDescent="0.25">
      <c r="A15" s="9" t="s">
        <v>28</v>
      </c>
      <c r="B15" s="14" t="s">
        <v>29</v>
      </c>
      <c r="C15" s="10" t="s">
        <v>30</v>
      </c>
      <c r="D15" s="18">
        <v>119.38</v>
      </c>
      <c r="E15" s="10">
        <v>3231</v>
      </c>
      <c r="F15" s="9" t="s">
        <v>31</v>
      </c>
      <c r="G15" s="27" t="s">
        <v>14</v>
      </c>
    </row>
    <row r="16" spans="1:7" ht="20.100000000000001" customHeight="1" thickBot="1" x14ac:dyDescent="0.3">
      <c r="A16" s="21" t="s">
        <v>15</v>
      </c>
      <c r="B16" s="22"/>
      <c r="C16" s="23"/>
      <c r="D16" s="24">
        <f>SUM(D15:D15)</f>
        <v>119.38</v>
      </c>
      <c r="E16" s="23"/>
      <c r="F16" s="25"/>
      <c r="G16" s="26"/>
    </row>
    <row r="17" spans="1:7" ht="20.100000000000001" customHeight="1" x14ac:dyDescent="0.25">
      <c r="A17" s="9" t="s">
        <v>32</v>
      </c>
      <c r="B17" s="14" t="s">
        <v>33</v>
      </c>
      <c r="C17" s="10" t="s">
        <v>34</v>
      </c>
      <c r="D17" s="18">
        <v>1.66</v>
      </c>
      <c r="E17" s="10">
        <v>3238</v>
      </c>
      <c r="F17" s="9" t="s">
        <v>35</v>
      </c>
      <c r="G17" s="27" t="s">
        <v>14</v>
      </c>
    </row>
    <row r="18" spans="1:7" ht="20.100000000000001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ht="20.100000000000001" customHeight="1" x14ac:dyDescent="0.25">
      <c r="A19" s="9" t="s">
        <v>36</v>
      </c>
      <c r="B19" s="14" t="s">
        <v>37</v>
      </c>
      <c r="C19" s="10" t="s">
        <v>30</v>
      </c>
      <c r="D19" s="18">
        <v>65.44</v>
      </c>
      <c r="E19" s="10">
        <v>3234</v>
      </c>
      <c r="F19" s="9" t="s">
        <v>13</v>
      </c>
      <c r="G19" s="27" t="s">
        <v>14</v>
      </c>
    </row>
    <row r="20" spans="1:7" ht="20.100000000000001" customHeight="1" thickBot="1" x14ac:dyDescent="0.3">
      <c r="A20" s="21" t="s">
        <v>15</v>
      </c>
      <c r="B20" s="22"/>
      <c r="C20" s="23"/>
      <c r="D20" s="24">
        <f>SUM(D19:D19)</f>
        <v>65.44</v>
      </c>
      <c r="E20" s="23"/>
      <c r="F20" s="25"/>
      <c r="G20" s="26"/>
    </row>
    <row r="21" spans="1:7" ht="20.100000000000001" customHeight="1" x14ac:dyDescent="0.25">
      <c r="A21" s="9" t="s">
        <v>38</v>
      </c>
      <c r="B21" s="14" t="s">
        <v>39</v>
      </c>
      <c r="C21" s="10" t="s">
        <v>40</v>
      </c>
      <c r="D21" s="18">
        <v>119.04</v>
      </c>
      <c r="E21" s="10">
        <v>3231</v>
      </c>
      <c r="F21" s="9" t="s">
        <v>31</v>
      </c>
      <c r="G21" s="27" t="s">
        <v>14</v>
      </c>
    </row>
    <row r="22" spans="1:7" ht="20.100000000000001" customHeight="1" thickBot="1" x14ac:dyDescent="0.3">
      <c r="A22" s="21" t="s">
        <v>15</v>
      </c>
      <c r="B22" s="22"/>
      <c r="C22" s="23"/>
      <c r="D22" s="24">
        <f>SUM(D21:D21)</f>
        <v>119.04</v>
      </c>
      <c r="E22" s="23"/>
      <c r="F22" s="25"/>
      <c r="G22" s="26"/>
    </row>
    <row r="23" spans="1:7" ht="20.100000000000001" customHeight="1" x14ac:dyDescent="0.25">
      <c r="A23" s="9" t="s">
        <v>41</v>
      </c>
      <c r="B23" s="14" t="s">
        <v>39</v>
      </c>
      <c r="C23" s="10" t="s">
        <v>40</v>
      </c>
      <c r="D23" s="18">
        <v>57.14</v>
      </c>
      <c r="E23" s="10">
        <v>3231</v>
      </c>
      <c r="F23" s="9" t="s">
        <v>31</v>
      </c>
      <c r="G23" s="27" t="s">
        <v>14</v>
      </c>
    </row>
    <row r="24" spans="1:7" ht="20.100000000000001" customHeight="1" thickBot="1" x14ac:dyDescent="0.3">
      <c r="A24" s="21" t="s">
        <v>15</v>
      </c>
      <c r="B24" s="22"/>
      <c r="C24" s="23"/>
      <c r="D24" s="24">
        <f>SUM(D23:D23)</f>
        <v>57.14</v>
      </c>
      <c r="E24" s="23"/>
      <c r="F24" s="25"/>
      <c r="G24" s="26"/>
    </row>
    <row r="25" spans="1:7" ht="20.100000000000001" customHeight="1" x14ac:dyDescent="0.25">
      <c r="A25" s="9" t="s">
        <v>42</v>
      </c>
      <c r="B25" s="14" t="s">
        <v>43</v>
      </c>
      <c r="C25" s="10" t="s">
        <v>44</v>
      </c>
      <c r="D25" s="18">
        <v>101.25</v>
      </c>
      <c r="E25" s="10">
        <v>3238</v>
      </c>
      <c r="F25" s="9" t="s">
        <v>35</v>
      </c>
      <c r="G25" s="27" t="s">
        <v>14</v>
      </c>
    </row>
    <row r="26" spans="1:7" ht="20.100000000000001" customHeight="1" thickBot="1" x14ac:dyDescent="0.3">
      <c r="A26" s="21" t="s">
        <v>15</v>
      </c>
      <c r="B26" s="22"/>
      <c r="C26" s="23"/>
      <c r="D26" s="24">
        <f>SUM(D25:D25)</f>
        <v>101.25</v>
      </c>
      <c r="E26" s="23"/>
      <c r="F26" s="25"/>
      <c r="G26" s="26"/>
    </row>
    <row r="27" spans="1:7" ht="20.100000000000001" customHeight="1" x14ac:dyDescent="0.25">
      <c r="A27" s="9" t="s">
        <v>45</v>
      </c>
      <c r="B27" s="14" t="s">
        <v>46</v>
      </c>
      <c r="C27" s="10" t="s">
        <v>47</v>
      </c>
      <c r="D27" s="18">
        <v>931.41</v>
      </c>
      <c r="E27" s="10">
        <v>3223</v>
      </c>
      <c r="F27" s="9" t="s">
        <v>48</v>
      </c>
      <c r="G27" s="27" t="s">
        <v>14</v>
      </c>
    </row>
    <row r="28" spans="1:7" ht="20.100000000000001" customHeight="1" thickBot="1" x14ac:dyDescent="0.3">
      <c r="A28" s="21" t="s">
        <v>15</v>
      </c>
      <c r="B28" s="22"/>
      <c r="C28" s="23"/>
      <c r="D28" s="24">
        <f>SUM(D27:D27)</f>
        <v>931.41</v>
      </c>
      <c r="E28" s="23"/>
      <c r="F28" s="25"/>
      <c r="G28" s="26"/>
    </row>
    <row r="29" spans="1:7" ht="20.100000000000001" customHeight="1" x14ac:dyDescent="0.25">
      <c r="A29" s="9" t="s">
        <v>49</v>
      </c>
      <c r="B29" s="14" t="s">
        <v>50</v>
      </c>
      <c r="C29" s="10" t="s">
        <v>47</v>
      </c>
      <c r="D29" s="18">
        <v>158.74</v>
      </c>
      <c r="E29" s="10">
        <v>3222</v>
      </c>
      <c r="F29" s="9" t="s">
        <v>19</v>
      </c>
      <c r="G29" s="27" t="s">
        <v>14</v>
      </c>
    </row>
    <row r="30" spans="1:7" ht="20.100000000000001" customHeight="1" thickBot="1" x14ac:dyDescent="0.3">
      <c r="A30" s="21" t="s">
        <v>15</v>
      </c>
      <c r="B30" s="22"/>
      <c r="C30" s="23"/>
      <c r="D30" s="24">
        <f>SUM(D29:D29)</f>
        <v>158.74</v>
      </c>
      <c r="E30" s="23"/>
      <c r="F30" s="25"/>
      <c r="G30" s="26"/>
    </row>
    <row r="31" spans="1:7" ht="20.100000000000001" customHeight="1" x14ac:dyDescent="0.25">
      <c r="A31" s="9" t="s">
        <v>51</v>
      </c>
      <c r="B31" s="14" t="s">
        <v>52</v>
      </c>
      <c r="C31" s="10" t="s">
        <v>53</v>
      </c>
      <c r="D31" s="18">
        <v>1168.01</v>
      </c>
      <c r="E31" s="10">
        <v>3232</v>
      </c>
      <c r="F31" s="9" t="s">
        <v>54</v>
      </c>
      <c r="G31" s="27" t="s">
        <v>14</v>
      </c>
    </row>
    <row r="32" spans="1:7" ht="20.100000000000001" customHeight="1" thickBot="1" x14ac:dyDescent="0.3">
      <c r="A32" s="21" t="s">
        <v>15</v>
      </c>
      <c r="B32" s="22"/>
      <c r="C32" s="23"/>
      <c r="D32" s="24">
        <f>SUM(D31:D31)</f>
        <v>1168.01</v>
      </c>
      <c r="E32" s="23"/>
      <c r="F32" s="25"/>
      <c r="G32" s="26"/>
    </row>
    <row r="33" spans="1:7" ht="20.100000000000001" customHeight="1" x14ac:dyDescent="0.25">
      <c r="A33" s="9" t="s">
        <v>55</v>
      </c>
      <c r="B33" s="14" t="s">
        <v>56</v>
      </c>
      <c r="C33" s="10" t="s">
        <v>57</v>
      </c>
      <c r="D33" s="18">
        <v>1512</v>
      </c>
      <c r="E33" s="10">
        <v>3223</v>
      </c>
      <c r="F33" s="9" t="s">
        <v>48</v>
      </c>
      <c r="G33" s="27" t="s">
        <v>14</v>
      </c>
    </row>
    <row r="34" spans="1:7" ht="20.100000000000001" customHeight="1" thickBot="1" x14ac:dyDescent="0.3">
      <c r="A34" s="21" t="s">
        <v>15</v>
      </c>
      <c r="B34" s="22"/>
      <c r="C34" s="23"/>
      <c r="D34" s="24">
        <f>SUM(D33:D33)</f>
        <v>1512</v>
      </c>
      <c r="E34" s="23"/>
      <c r="F34" s="25"/>
      <c r="G34" s="26"/>
    </row>
    <row r="35" spans="1:7" ht="20.100000000000001" customHeight="1" x14ac:dyDescent="0.25">
      <c r="A35" s="9" t="s">
        <v>58</v>
      </c>
      <c r="B35" s="14" t="s">
        <v>59</v>
      </c>
      <c r="C35" s="10" t="s">
        <v>60</v>
      </c>
      <c r="D35" s="18">
        <v>541.65</v>
      </c>
      <c r="E35" s="10">
        <v>3222</v>
      </c>
      <c r="F35" s="9" t="s">
        <v>19</v>
      </c>
      <c r="G35" s="27" t="s">
        <v>14</v>
      </c>
    </row>
    <row r="36" spans="1:7" ht="20.100000000000001" customHeight="1" thickBot="1" x14ac:dyDescent="0.3">
      <c r="A36" s="21" t="s">
        <v>15</v>
      </c>
      <c r="B36" s="22"/>
      <c r="C36" s="23"/>
      <c r="D36" s="24">
        <f>SUM(D35:D35)</f>
        <v>541.65</v>
      </c>
      <c r="E36" s="23"/>
      <c r="F36" s="25"/>
      <c r="G36" s="26"/>
    </row>
    <row r="37" spans="1:7" ht="20.100000000000001" customHeight="1" x14ac:dyDescent="0.25">
      <c r="A37" s="9" t="s">
        <v>61</v>
      </c>
      <c r="B37" s="14" t="s">
        <v>62</v>
      </c>
      <c r="C37" s="10" t="s">
        <v>22</v>
      </c>
      <c r="D37" s="18">
        <v>356.02</v>
      </c>
      <c r="E37" s="10">
        <v>3223</v>
      </c>
      <c r="F37" s="9" t="s">
        <v>48</v>
      </c>
      <c r="G37" s="27" t="s">
        <v>14</v>
      </c>
    </row>
    <row r="38" spans="1:7" ht="20.100000000000001" customHeight="1" thickBot="1" x14ac:dyDescent="0.3">
      <c r="A38" s="21" t="s">
        <v>15</v>
      </c>
      <c r="B38" s="22"/>
      <c r="C38" s="23"/>
      <c r="D38" s="24">
        <f>SUM(D37:D37)</f>
        <v>356.02</v>
      </c>
      <c r="E38" s="23"/>
      <c r="F38" s="25"/>
      <c r="G38" s="26"/>
    </row>
    <row r="39" spans="1:7" ht="20.100000000000001" customHeight="1" x14ac:dyDescent="0.25">
      <c r="A39" s="9" t="s">
        <v>63</v>
      </c>
      <c r="B39" s="14" t="s">
        <v>64</v>
      </c>
      <c r="C39" s="10" t="s">
        <v>30</v>
      </c>
      <c r="D39" s="18">
        <v>108.56</v>
      </c>
      <c r="E39" s="10">
        <v>3222</v>
      </c>
      <c r="F39" s="9" t="s">
        <v>19</v>
      </c>
      <c r="G39" s="27" t="s">
        <v>14</v>
      </c>
    </row>
    <row r="40" spans="1:7" ht="20.100000000000001" customHeight="1" thickBot="1" x14ac:dyDescent="0.3">
      <c r="A40" s="21" t="s">
        <v>15</v>
      </c>
      <c r="B40" s="22"/>
      <c r="C40" s="23"/>
      <c r="D40" s="24">
        <f>SUM(D39:D39)</f>
        <v>108.56</v>
      </c>
      <c r="E40" s="23"/>
      <c r="F40" s="25"/>
      <c r="G40" s="26"/>
    </row>
    <row r="41" spans="1:7" ht="20.100000000000001" customHeight="1" x14ac:dyDescent="0.25">
      <c r="A41" s="9" t="s">
        <v>65</v>
      </c>
      <c r="B41" s="14" t="s">
        <v>66</v>
      </c>
      <c r="C41" s="10" t="s">
        <v>30</v>
      </c>
      <c r="D41" s="18">
        <v>91</v>
      </c>
      <c r="E41" s="10">
        <v>3293</v>
      </c>
      <c r="F41" s="9" t="s">
        <v>67</v>
      </c>
      <c r="G41" s="27" t="s">
        <v>14</v>
      </c>
    </row>
    <row r="42" spans="1:7" ht="20.100000000000001" customHeight="1" thickBot="1" x14ac:dyDescent="0.3">
      <c r="A42" s="21" t="s">
        <v>15</v>
      </c>
      <c r="B42" s="22"/>
      <c r="C42" s="23"/>
      <c r="D42" s="24">
        <f>SUM(D41:D41)</f>
        <v>91</v>
      </c>
      <c r="E42" s="23"/>
      <c r="F42" s="25"/>
      <c r="G42" s="26"/>
    </row>
    <row r="43" spans="1:7" ht="20.100000000000001" customHeight="1" x14ac:dyDescent="0.25">
      <c r="A43" s="9" t="s">
        <v>68</v>
      </c>
      <c r="B43" s="14" t="s">
        <v>69</v>
      </c>
      <c r="C43" s="10" t="s">
        <v>26</v>
      </c>
      <c r="D43" s="18">
        <v>58</v>
      </c>
      <c r="E43" s="10">
        <v>3221</v>
      </c>
      <c r="F43" s="9" t="s">
        <v>23</v>
      </c>
      <c r="G43" s="27" t="s">
        <v>14</v>
      </c>
    </row>
    <row r="44" spans="1:7" ht="20.100000000000001" customHeight="1" thickBot="1" x14ac:dyDescent="0.3">
      <c r="A44" s="21" t="s">
        <v>15</v>
      </c>
      <c r="B44" s="22"/>
      <c r="C44" s="23"/>
      <c r="D44" s="24">
        <f>SUM(D43:D43)</f>
        <v>58</v>
      </c>
      <c r="E44" s="23"/>
      <c r="F44" s="25"/>
      <c r="G44" s="26"/>
    </row>
    <row r="45" spans="1:7" ht="20.100000000000001" customHeight="1" x14ac:dyDescent="0.25">
      <c r="A45" s="9" t="s">
        <v>70</v>
      </c>
      <c r="B45" s="14" t="s">
        <v>71</v>
      </c>
      <c r="C45" s="10" t="s">
        <v>30</v>
      </c>
      <c r="D45" s="18">
        <v>55</v>
      </c>
      <c r="E45" s="10">
        <v>3238</v>
      </c>
      <c r="F45" s="9" t="s">
        <v>35</v>
      </c>
      <c r="G45" s="27" t="s">
        <v>14</v>
      </c>
    </row>
    <row r="46" spans="1:7" ht="20.100000000000001" customHeight="1" thickBot="1" x14ac:dyDescent="0.3">
      <c r="A46" s="21" t="s">
        <v>15</v>
      </c>
      <c r="B46" s="22"/>
      <c r="C46" s="23"/>
      <c r="D46" s="24">
        <f>SUM(D45:D45)</f>
        <v>55</v>
      </c>
      <c r="E46" s="23"/>
      <c r="F46" s="25"/>
      <c r="G46" s="26"/>
    </row>
    <row r="47" spans="1:7" ht="20.100000000000001" customHeight="1" x14ac:dyDescent="0.25">
      <c r="A47" s="9" t="s">
        <v>72</v>
      </c>
      <c r="B47" s="14" t="s">
        <v>73</v>
      </c>
      <c r="C47" s="10" t="s">
        <v>47</v>
      </c>
      <c r="D47" s="18">
        <v>133.35</v>
      </c>
      <c r="E47" s="10">
        <v>3431</v>
      </c>
      <c r="F47" s="9" t="s">
        <v>74</v>
      </c>
      <c r="G47" s="27" t="s">
        <v>14</v>
      </c>
    </row>
    <row r="48" spans="1:7" ht="20.100000000000001" customHeight="1" thickBot="1" x14ac:dyDescent="0.3">
      <c r="A48" s="21" t="s">
        <v>15</v>
      </c>
      <c r="B48" s="22"/>
      <c r="C48" s="23"/>
      <c r="D48" s="24">
        <f>SUM(D47:D47)</f>
        <v>133.35</v>
      </c>
      <c r="E48" s="23"/>
      <c r="F48" s="25"/>
      <c r="G48" s="26"/>
    </row>
    <row r="49" spans="1:7" ht="20.100000000000001" customHeight="1" x14ac:dyDescent="0.25">
      <c r="A49" s="9" t="s">
        <v>75</v>
      </c>
      <c r="B49" s="14" t="s">
        <v>76</v>
      </c>
      <c r="C49" s="10" t="s">
        <v>26</v>
      </c>
      <c r="D49" s="18">
        <v>888.5</v>
      </c>
      <c r="E49" s="10">
        <v>3222</v>
      </c>
      <c r="F49" s="9" t="s">
        <v>19</v>
      </c>
      <c r="G49" s="27" t="s">
        <v>14</v>
      </c>
    </row>
    <row r="50" spans="1:7" ht="20.100000000000001" customHeight="1" thickBot="1" x14ac:dyDescent="0.3">
      <c r="A50" s="21" t="s">
        <v>15</v>
      </c>
      <c r="B50" s="22"/>
      <c r="C50" s="23"/>
      <c r="D50" s="24">
        <f>SUM(D49:D49)</f>
        <v>888.5</v>
      </c>
      <c r="E50" s="23"/>
      <c r="F50" s="25"/>
      <c r="G50" s="26"/>
    </row>
    <row r="51" spans="1:7" ht="20.100000000000001" customHeight="1" x14ac:dyDescent="0.25">
      <c r="A51" s="9"/>
      <c r="B51" s="14"/>
      <c r="C51" s="10"/>
      <c r="D51" s="18">
        <v>103.4</v>
      </c>
      <c r="E51" s="10">
        <v>3211</v>
      </c>
      <c r="F51" s="9" t="s">
        <v>78</v>
      </c>
      <c r="G51" s="28" t="s">
        <v>14</v>
      </c>
    </row>
    <row r="52" spans="1:7" ht="20.100000000000001" customHeight="1" thickBot="1" x14ac:dyDescent="0.3">
      <c r="A52" s="21" t="s">
        <v>15</v>
      </c>
      <c r="B52" s="22"/>
      <c r="C52" s="23"/>
      <c r="D52" s="24">
        <f>SUM(D51:D51)</f>
        <v>103.4</v>
      </c>
      <c r="E52" s="23"/>
      <c r="F52" s="25"/>
      <c r="G52" s="26"/>
    </row>
    <row r="53" spans="1:7" ht="20.100000000000001" customHeight="1" thickBot="1" x14ac:dyDescent="0.3">
      <c r="A53" s="29" t="s">
        <v>80</v>
      </c>
      <c r="B53" s="30"/>
      <c r="C53" s="31"/>
      <c r="D53" s="32">
        <f>SUM(D8,D10,D12,D14,D16,D18,D20,D22,D24,D26,D28,D30,D32,D34,D36,D38,D40,D42,D44,D46,D48,D50,D52)</f>
        <v>8884.8000000000011</v>
      </c>
      <c r="E53" s="31"/>
      <c r="F53" s="33"/>
      <c r="G53" s="34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1"/>
  <sheetViews>
    <sheetView topLeftCell="A19" zoomScaleNormal="100" workbookViewId="0">
      <selection activeCell="F38" sqref="F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0.100000000000001" customHeight="1" thickTop="1" x14ac:dyDescent="0.25">
      <c r="A7" s="35"/>
      <c r="B7" s="36"/>
      <c r="C7" s="37"/>
      <c r="D7" s="38">
        <v>75288.160000000003</v>
      </c>
      <c r="E7" s="37">
        <v>3111</v>
      </c>
      <c r="F7" s="39" t="s">
        <v>77</v>
      </c>
      <c r="G7" s="27" t="s">
        <v>14</v>
      </c>
    </row>
    <row r="8" spans="1:7" ht="20.100000000000001" customHeight="1" x14ac:dyDescent="0.25">
      <c r="A8" s="40"/>
      <c r="B8" s="41"/>
      <c r="C8" s="42"/>
      <c r="D8" s="43">
        <v>5403.83</v>
      </c>
      <c r="E8" s="42">
        <v>3141</v>
      </c>
      <c r="F8" s="44" t="s">
        <v>81</v>
      </c>
      <c r="G8" s="28" t="s">
        <v>14</v>
      </c>
    </row>
    <row r="9" spans="1:7" ht="20.100000000000001" customHeight="1" x14ac:dyDescent="0.25">
      <c r="A9" s="40"/>
      <c r="B9" s="41"/>
      <c r="C9" s="42"/>
      <c r="D9" s="43">
        <v>15051.33</v>
      </c>
      <c r="E9" s="42">
        <v>3151</v>
      </c>
      <c r="F9" s="44" t="s">
        <v>82</v>
      </c>
      <c r="G9" s="28" t="s">
        <v>14</v>
      </c>
    </row>
    <row r="10" spans="1:7" ht="20.100000000000001" customHeight="1" x14ac:dyDescent="0.25">
      <c r="A10" s="40"/>
      <c r="B10" s="41"/>
      <c r="C10" s="42"/>
      <c r="D10" s="43">
        <v>4890.08</v>
      </c>
      <c r="E10" s="42">
        <v>3151</v>
      </c>
      <c r="F10" s="44" t="s">
        <v>83</v>
      </c>
      <c r="G10" s="28" t="s">
        <v>14</v>
      </c>
    </row>
    <row r="11" spans="1:7" ht="20.100000000000001" customHeight="1" x14ac:dyDescent="0.25">
      <c r="A11" s="40"/>
      <c r="B11" s="41"/>
      <c r="C11" s="42"/>
      <c r="D11" s="43">
        <v>16604.509999999998</v>
      </c>
      <c r="E11" s="42">
        <v>3162</v>
      </c>
      <c r="F11" s="44" t="s">
        <v>84</v>
      </c>
      <c r="G11" s="28" t="s">
        <v>14</v>
      </c>
    </row>
    <row r="12" spans="1:7" ht="20.100000000000001" customHeight="1" x14ac:dyDescent="0.25">
      <c r="A12" s="40"/>
      <c r="B12" s="41"/>
      <c r="C12" s="42"/>
      <c r="D12" s="43">
        <v>2990.76</v>
      </c>
      <c r="E12" s="42">
        <v>3212</v>
      </c>
      <c r="F12" s="44" t="s">
        <v>79</v>
      </c>
      <c r="G12" s="28" t="s">
        <v>14</v>
      </c>
    </row>
    <row r="13" spans="1:7" ht="20.100000000000001" customHeight="1" x14ac:dyDescent="0.25">
      <c r="A13" s="40"/>
      <c r="B13" s="41"/>
      <c r="C13" s="42"/>
      <c r="D13" s="43">
        <v>794.2</v>
      </c>
      <c r="E13" s="42">
        <v>3122</v>
      </c>
      <c r="F13" s="44" t="s">
        <v>85</v>
      </c>
      <c r="G13" s="28" t="s">
        <v>14</v>
      </c>
    </row>
    <row r="14" spans="1:7" ht="20.100000000000001" customHeight="1" x14ac:dyDescent="0.25">
      <c r="A14" s="40"/>
      <c r="B14" s="41"/>
      <c r="C14" s="42"/>
      <c r="D14" s="43">
        <v>194</v>
      </c>
      <c r="E14" s="42">
        <v>3295</v>
      </c>
      <c r="F14" s="44" t="s">
        <v>86</v>
      </c>
      <c r="G14" s="28" t="s">
        <v>14</v>
      </c>
    </row>
    <row r="15" spans="1:7" ht="20.100000000000001" customHeight="1" thickBot="1" x14ac:dyDescent="0.3">
      <c r="A15" s="45" t="s">
        <v>90</v>
      </c>
      <c r="B15" s="22"/>
      <c r="C15" s="23"/>
      <c r="D15" s="46">
        <f>SUM(D7:D14)</f>
        <v>121216.87</v>
      </c>
      <c r="E15" s="23"/>
      <c r="F15" s="25"/>
      <c r="G15" s="26"/>
    </row>
    <row r="16" spans="1:7" ht="20.100000000000001" customHeight="1" x14ac:dyDescent="0.25">
      <c r="A16" s="9"/>
      <c r="B16" s="14"/>
      <c r="C16" s="10"/>
      <c r="D16" s="47">
        <v>4584.0200000000004</v>
      </c>
      <c r="E16" s="10">
        <v>3111</v>
      </c>
      <c r="F16" s="9" t="s">
        <v>77</v>
      </c>
      <c r="G16" s="28" t="s">
        <v>14</v>
      </c>
    </row>
    <row r="17" spans="1:7" ht="20.100000000000001" customHeight="1" x14ac:dyDescent="0.25">
      <c r="A17" s="9"/>
      <c r="B17" s="14"/>
      <c r="C17" s="10"/>
      <c r="D17" s="47">
        <v>280.87</v>
      </c>
      <c r="E17" s="10">
        <v>3141</v>
      </c>
      <c r="F17" s="9" t="s">
        <v>81</v>
      </c>
      <c r="G17" s="28" t="s">
        <v>14</v>
      </c>
    </row>
    <row r="18" spans="1:7" ht="20.100000000000001" customHeight="1" x14ac:dyDescent="0.25">
      <c r="A18" s="9"/>
      <c r="B18" s="14"/>
      <c r="C18" s="10"/>
      <c r="D18" s="47">
        <v>864.14</v>
      </c>
      <c r="E18" s="10">
        <v>3151</v>
      </c>
      <c r="F18" s="9" t="s">
        <v>82</v>
      </c>
      <c r="G18" s="28" t="s">
        <v>14</v>
      </c>
    </row>
    <row r="19" spans="1:7" ht="20.100000000000001" customHeight="1" x14ac:dyDescent="0.25">
      <c r="A19" s="9"/>
      <c r="B19" s="14"/>
      <c r="C19" s="10"/>
      <c r="D19" s="47">
        <v>301.52999999999997</v>
      </c>
      <c r="E19" s="10">
        <v>3151</v>
      </c>
      <c r="F19" s="9" t="s">
        <v>83</v>
      </c>
      <c r="G19" s="28" t="s">
        <v>14</v>
      </c>
    </row>
    <row r="20" spans="1:7" ht="20.100000000000001" customHeight="1" x14ac:dyDescent="0.25">
      <c r="A20" s="9"/>
      <c r="B20" s="14"/>
      <c r="C20" s="10"/>
      <c r="D20" s="47">
        <v>995.04</v>
      </c>
      <c r="E20" s="10">
        <v>3162</v>
      </c>
      <c r="F20" s="9" t="s">
        <v>87</v>
      </c>
      <c r="G20" s="28" t="s">
        <v>14</v>
      </c>
    </row>
    <row r="21" spans="1:7" ht="20.100000000000001" customHeight="1" x14ac:dyDescent="0.25">
      <c r="A21" s="9"/>
      <c r="B21" s="14"/>
      <c r="C21" s="10"/>
      <c r="D21" s="47">
        <v>133.94</v>
      </c>
      <c r="E21" s="10">
        <v>3212</v>
      </c>
      <c r="F21" s="9" t="s">
        <v>79</v>
      </c>
      <c r="G21" s="28" t="s">
        <v>14</v>
      </c>
    </row>
    <row r="22" spans="1:7" ht="20.100000000000001" customHeight="1" x14ac:dyDescent="0.25">
      <c r="A22" s="9"/>
      <c r="B22" s="14"/>
      <c r="C22" s="10"/>
      <c r="D22" s="47">
        <v>300</v>
      </c>
      <c r="E22" s="10">
        <v>3121</v>
      </c>
      <c r="F22" s="9" t="s">
        <v>92</v>
      </c>
      <c r="G22" s="28" t="s">
        <v>14</v>
      </c>
    </row>
    <row r="23" spans="1:7" ht="30.75" thickBot="1" x14ac:dyDescent="0.3">
      <c r="A23" s="48" t="s">
        <v>94</v>
      </c>
      <c r="B23" s="41"/>
      <c r="C23" s="42"/>
      <c r="D23" s="49">
        <f>SUM(D16:D22)</f>
        <v>7459.54</v>
      </c>
      <c r="E23" s="42"/>
      <c r="F23" s="44"/>
      <c r="G23" s="28"/>
    </row>
    <row r="24" spans="1:7" ht="20.100000000000001" customHeight="1" x14ac:dyDescent="0.25">
      <c r="A24" s="35"/>
      <c r="B24" s="36"/>
      <c r="C24" s="37"/>
      <c r="D24" s="38">
        <v>3406.19</v>
      </c>
      <c r="E24" s="37">
        <v>3111</v>
      </c>
      <c r="F24" s="39" t="s">
        <v>77</v>
      </c>
      <c r="G24" s="27" t="s">
        <v>14</v>
      </c>
    </row>
    <row r="25" spans="1:7" ht="20.100000000000001" customHeight="1" x14ac:dyDescent="0.25">
      <c r="A25" s="40"/>
      <c r="B25" s="41"/>
      <c r="C25" s="42"/>
      <c r="D25" s="43">
        <v>137.71</v>
      </c>
      <c r="E25" s="42">
        <v>3141</v>
      </c>
      <c r="F25" s="44" t="s">
        <v>81</v>
      </c>
      <c r="G25" s="28" t="s">
        <v>14</v>
      </c>
    </row>
    <row r="26" spans="1:7" ht="20.100000000000001" customHeight="1" x14ac:dyDescent="0.25">
      <c r="A26" s="40"/>
      <c r="B26" s="41"/>
      <c r="C26" s="42"/>
      <c r="D26" s="43">
        <v>583.6</v>
      </c>
      <c r="E26" s="42">
        <v>3151</v>
      </c>
      <c r="F26" s="44" t="s">
        <v>82</v>
      </c>
      <c r="G26" s="28" t="s">
        <v>14</v>
      </c>
    </row>
    <row r="27" spans="1:7" ht="20.100000000000001" customHeight="1" x14ac:dyDescent="0.25">
      <c r="A27" s="40"/>
      <c r="B27" s="41"/>
      <c r="C27" s="42"/>
      <c r="D27" s="43">
        <v>217.25</v>
      </c>
      <c r="E27" s="42">
        <v>3151</v>
      </c>
      <c r="F27" s="44" t="s">
        <v>83</v>
      </c>
      <c r="G27" s="28" t="s">
        <v>14</v>
      </c>
    </row>
    <row r="28" spans="1:7" ht="20.100000000000001" customHeight="1" x14ac:dyDescent="0.25">
      <c r="A28" s="40"/>
      <c r="B28" s="41"/>
      <c r="C28" s="42"/>
      <c r="D28" s="43">
        <v>716.89</v>
      </c>
      <c r="E28" s="42">
        <v>3162</v>
      </c>
      <c r="F28" s="44" t="s">
        <v>84</v>
      </c>
      <c r="G28" s="28" t="s">
        <v>14</v>
      </c>
    </row>
    <row r="29" spans="1:7" ht="20.100000000000001" customHeight="1" x14ac:dyDescent="0.25">
      <c r="A29" s="40"/>
      <c r="B29" s="41"/>
      <c r="C29" s="42"/>
      <c r="D29" s="43">
        <v>90</v>
      </c>
      <c r="E29" s="42">
        <v>3212</v>
      </c>
      <c r="F29" s="44" t="s">
        <v>79</v>
      </c>
      <c r="G29" s="28" t="s">
        <v>14</v>
      </c>
    </row>
    <row r="30" spans="1:7" ht="20.100000000000001" customHeight="1" x14ac:dyDescent="0.25">
      <c r="A30" s="40"/>
      <c r="B30" s="41"/>
      <c r="C30" s="42"/>
      <c r="D30" s="43">
        <v>300</v>
      </c>
      <c r="E30" s="42">
        <v>3121</v>
      </c>
      <c r="F30" s="44" t="s">
        <v>92</v>
      </c>
      <c r="G30" s="28" t="s">
        <v>14</v>
      </c>
    </row>
    <row r="31" spans="1:7" ht="34.5" customHeight="1" thickBot="1" x14ac:dyDescent="0.3">
      <c r="A31" s="58" t="s">
        <v>95</v>
      </c>
      <c r="B31" s="22"/>
      <c r="C31" s="23"/>
      <c r="D31" s="46">
        <f>SUM(D24:D30)</f>
        <v>5451.64</v>
      </c>
      <c r="E31" s="23"/>
      <c r="F31" s="25"/>
      <c r="G31" s="26"/>
    </row>
    <row r="32" spans="1:7" ht="20.100000000000001" customHeight="1" x14ac:dyDescent="0.25">
      <c r="A32" s="50"/>
      <c r="B32" s="36"/>
      <c r="C32" s="37"/>
      <c r="D32" s="51">
        <v>1765.76</v>
      </c>
      <c r="E32" s="37">
        <v>3121</v>
      </c>
      <c r="F32" s="39" t="s">
        <v>91</v>
      </c>
      <c r="G32" s="28" t="s">
        <v>14</v>
      </c>
    </row>
    <row r="33" spans="1:7" ht="20.100000000000001" customHeight="1" x14ac:dyDescent="0.25">
      <c r="A33" s="52"/>
      <c r="B33" s="41"/>
      <c r="C33" s="42"/>
      <c r="D33" s="53">
        <v>1500</v>
      </c>
      <c r="E33" s="42">
        <v>3121</v>
      </c>
      <c r="F33" s="44" t="s">
        <v>92</v>
      </c>
      <c r="G33" s="28" t="s">
        <v>14</v>
      </c>
    </row>
    <row r="34" spans="1:7" ht="20.100000000000001" customHeight="1" x14ac:dyDescent="0.25">
      <c r="A34" s="52"/>
      <c r="B34" s="41"/>
      <c r="C34" s="42"/>
      <c r="D34" s="53">
        <v>991.1</v>
      </c>
      <c r="E34" s="42">
        <v>3121</v>
      </c>
      <c r="F34" s="44" t="s">
        <v>93</v>
      </c>
      <c r="G34" s="28" t="s">
        <v>14</v>
      </c>
    </row>
    <row r="35" spans="1:7" ht="15.75" thickBot="1" x14ac:dyDescent="0.3">
      <c r="A35" s="45" t="s">
        <v>88</v>
      </c>
      <c r="B35" s="22"/>
      <c r="C35" s="23"/>
      <c r="D35" s="46">
        <f>SUM(D32:D34)</f>
        <v>4256.8600000000006</v>
      </c>
      <c r="E35" s="23"/>
      <c r="F35" s="25"/>
      <c r="G35" s="26"/>
    </row>
    <row r="36" spans="1:7" ht="20.100000000000001" customHeight="1" x14ac:dyDescent="0.25">
      <c r="A36" s="50"/>
      <c r="B36" s="36"/>
      <c r="C36" s="37"/>
      <c r="D36" s="51">
        <v>572.71</v>
      </c>
      <c r="E36" s="37">
        <v>32371</v>
      </c>
      <c r="F36" s="39" t="s">
        <v>89</v>
      </c>
      <c r="G36" s="27" t="s">
        <v>14</v>
      </c>
    </row>
    <row r="37" spans="1:7" ht="20.100000000000001" customHeight="1" thickBot="1" x14ac:dyDescent="0.3">
      <c r="A37" s="54" t="s">
        <v>89</v>
      </c>
      <c r="B37" s="22"/>
      <c r="C37" s="23"/>
      <c r="D37" s="55">
        <f>SUM(D36:D36)</f>
        <v>572.71</v>
      </c>
      <c r="E37" s="23"/>
      <c r="F37" s="25"/>
      <c r="G37" s="26"/>
    </row>
    <row r="38" spans="1:7" ht="27" customHeight="1" thickBot="1" x14ac:dyDescent="0.3">
      <c r="A38" s="56" t="s">
        <v>80</v>
      </c>
      <c r="B38" s="22"/>
      <c r="C38" s="23"/>
      <c r="D38" s="57">
        <f>SUM(D15+D23+D31+D37)</f>
        <v>134700.75999999998</v>
      </c>
      <c r="E38" s="23"/>
      <c r="F38" s="25"/>
      <c r="G38" s="26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 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2026-02-18T08:27:14Z</dcterms:modified>
</cp:coreProperties>
</file>